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Camborne_calculations_temp" sheetId="4" r:id="rId1"/>
    <sheet name="Plots" sheetId="8" r:id="rId2"/>
    <sheet name="Camborne_calc_wind" sheetId="9" r:id="rId3"/>
    <sheet name="Camb_obs29March" sheetId="6" r:id="rId4"/>
    <sheet name="Camb_obs30March" sheetId="3" r:id="rId5"/>
    <sheet name="Camb_obs31March" sheetId="5" r:id="rId6"/>
    <sheet name="Camb_obs01April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4" l="1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M2" i="4"/>
  <c r="L48" i="4"/>
  <c r="L47" i="4"/>
  <c r="L46" i="4"/>
  <c r="L45" i="4"/>
  <c r="L44" i="4"/>
  <c r="AE48" i="9"/>
  <c r="AD48" i="9"/>
  <c r="AC48" i="9"/>
  <c r="AB48" i="9"/>
  <c r="AE47" i="9"/>
  <c r="AD47" i="9"/>
  <c r="AC47" i="9"/>
  <c r="AB47" i="9"/>
  <c r="AE46" i="9"/>
  <c r="AD46" i="9"/>
  <c r="AC46" i="9"/>
  <c r="AB46" i="9"/>
  <c r="AE45" i="9"/>
  <c r="AD45" i="9"/>
  <c r="AC45" i="9"/>
  <c r="AB45" i="9"/>
  <c r="AE44" i="9"/>
  <c r="AD44" i="9"/>
  <c r="AC44" i="9"/>
  <c r="AB44" i="9"/>
  <c r="AE43" i="9"/>
  <c r="AD43" i="9"/>
  <c r="AC43" i="9"/>
  <c r="AB43" i="9"/>
  <c r="AE42" i="9"/>
  <c r="AD42" i="9"/>
  <c r="AC42" i="9"/>
  <c r="AB42" i="9"/>
  <c r="AE41" i="9"/>
  <c r="AD41" i="9"/>
  <c r="AC41" i="9"/>
  <c r="AB41" i="9"/>
  <c r="AE40" i="9"/>
  <c r="AD40" i="9"/>
  <c r="AC40" i="9"/>
  <c r="AB40" i="9"/>
  <c r="AE39" i="9"/>
  <c r="AD39" i="9"/>
  <c r="AC39" i="9"/>
  <c r="AB39" i="9"/>
  <c r="AE38" i="9"/>
  <c r="AD38" i="9"/>
  <c r="AC38" i="9"/>
  <c r="AB38" i="9"/>
  <c r="AE37" i="9"/>
  <c r="AD37" i="9"/>
  <c r="AC37" i="9"/>
  <c r="AB37" i="9"/>
  <c r="AE36" i="9"/>
  <c r="AD36" i="9"/>
  <c r="AC36" i="9"/>
  <c r="AB36" i="9"/>
  <c r="AE35" i="9"/>
  <c r="AD35" i="9"/>
  <c r="AC35" i="9"/>
  <c r="AB35" i="9"/>
  <c r="AE34" i="9"/>
  <c r="AD34" i="9"/>
  <c r="AC34" i="9"/>
  <c r="AB34" i="9"/>
  <c r="AE33" i="9"/>
  <c r="AD33" i="9"/>
  <c r="AC33" i="9"/>
  <c r="AB33" i="9"/>
  <c r="AE32" i="9"/>
  <c r="AD32" i="9"/>
  <c r="AC32" i="9"/>
  <c r="AB32" i="9"/>
  <c r="AE31" i="9"/>
  <c r="AD31" i="9"/>
  <c r="AC31" i="9"/>
  <c r="AB31" i="9"/>
  <c r="AE30" i="9"/>
  <c r="AD30" i="9"/>
  <c r="AC30" i="9"/>
  <c r="AB30" i="9"/>
  <c r="AE29" i="9"/>
  <c r="AD29" i="9"/>
  <c r="AC29" i="9"/>
  <c r="AB29" i="9"/>
  <c r="AE28" i="9"/>
  <c r="AD28" i="9"/>
  <c r="AC28" i="9"/>
  <c r="AB28" i="9"/>
  <c r="AE27" i="9"/>
  <c r="AD27" i="9"/>
  <c r="AC27" i="9"/>
  <c r="AB27" i="9"/>
  <c r="AE26" i="9"/>
  <c r="AD26" i="9"/>
  <c r="AC26" i="9"/>
  <c r="AB26" i="9"/>
  <c r="AE25" i="9"/>
  <c r="AD25" i="9"/>
  <c r="AC25" i="9"/>
  <c r="AB25" i="9"/>
  <c r="AE24" i="9"/>
  <c r="AD24" i="9"/>
  <c r="AC24" i="9"/>
  <c r="AB24" i="9"/>
  <c r="AE23" i="9"/>
  <c r="AD23" i="9"/>
  <c r="AC23" i="9"/>
  <c r="AB23" i="9"/>
  <c r="AE22" i="9"/>
  <c r="AD22" i="9"/>
  <c r="AC22" i="9"/>
  <c r="AB22" i="9"/>
  <c r="AE21" i="9"/>
  <c r="AD21" i="9"/>
  <c r="AC21" i="9"/>
  <c r="AB21" i="9"/>
  <c r="AE20" i="9"/>
  <c r="AD20" i="9"/>
  <c r="AC20" i="9"/>
  <c r="AB20" i="9"/>
  <c r="AE19" i="9"/>
  <c r="AD19" i="9"/>
  <c r="AC19" i="9"/>
  <c r="AB19" i="9"/>
  <c r="AE18" i="9"/>
  <c r="AD18" i="9"/>
  <c r="AC18" i="9"/>
  <c r="AB18" i="9"/>
  <c r="AE17" i="9"/>
  <c r="AD17" i="9"/>
  <c r="AC17" i="9"/>
  <c r="AB17" i="9"/>
  <c r="AE16" i="9"/>
  <c r="AD16" i="9"/>
  <c r="AC16" i="9"/>
  <c r="AB16" i="9"/>
  <c r="AE15" i="9"/>
  <c r="AD15" i="9"/>
  <c r="AC15" i="9"/>
  <c r="AB15" i="9"/>
  <c r="AE14" i="9"/>
  <c r="AD14" i="9"/>
  <c r="AC14" i="9"/>
  <c r="AB14" i="9"/>
  <c r="AE13" i="9"/>
  <c r="AD13" i="9"/>
  <c r="AC13" i="9"/>
  <c r="AB13" i="9"/>
  <c r="AE12" i="9"/>
  <c r="AD12" i="9"/>
  <c r="AC12" i="9"/>
  <c r="AB12" i="9"/>
  <c r="AE11" i="9"/>
  <c r="AD11" i="9"/>
  <c r="AC11" i="9"/>
  <c r="AB11" i="9"/>
  <c r="AE10" i="9"/>
  <c r="AD10" i="9"/>
  <c r="AC10" i="9"/>
  <c r="AB10" i="9"/>
  <c r="AE9" i="9"/>
  <c r="AD9" i="9"/>
  <c r="AC9" i="9"/>
  <c r="AB9" i="9"/>
  <c r="AE8" i="9"/>
  <c r="AD8" i="9"/>
  <c r="AC8" i="9"/>
  <c r="AB8" i="9"/>
  <c r="AE7" i="9"/>
  <c r="AD7" i="9"/>
  <c r="AC7" i="9"/>
  <c r="AB7" i="9"/>
  <c r="AE6" i="9"/>
  <c r="AD6" i="9"/>
  <c r="AC6" i="9"/>
  <c r="AB6" i="9"/>
  <c r="AE5" i="9"/>
  <c r="AD5" i="9"/>
  <c r="AC5" i="9"/>
  <c r="AB5" i="9"/>
  <c r="AE4" i="9"/>
  <c r="AD4" i="9"/>
  <c r="AC4" i="9"/>
  <c r="AB4" i="9"/>
  <c r="AE3" i="9"/>
  <c r="AD3" i="9"/>
  <c r="AC3" i="9"/>
  <c r="AB3" i="9"/>
  <c r="AE2" i="9"/>
  <c r="AD2" i="9"/>
  <c r="AC2" i="9"/>
  <c r="AB2" i="9"/>
  <c r="M53" i="7" l="1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2" i="7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M2" i="6"/>
  <c r="Z48" i="9"/>
  <c r="Y48" i="9"/>
  <c r="X48" i="9"/>
  <c r="W48" i="9"/>
  <c r="Z47" i="9"/>
  <c r="Y47" i="9"/>
  <c r="X47" i="9"/>
  <c r="W47" i="9"/>
  <c r="Z46" i="9"/>
  <c r="Y46" i="9"/>
  <c r="X46" i="9"/>
  <c r="W46" i="9"/>
  <c r="Z45" i="9"/>
  <c r="Y45" i="9"/>
  <c r="X45" i="9"/>
  <c r="W45" i="9"/>
  <c r="Z44" i="9"/>
  <c r="Y44" i="9"/>
  <c r="X44" i="9"/>
  <c r="W44" i="9"/>
  <c r="Z43" i="9"/>
  <c r="Y43" i="9"/>
  <c r="X43" i="9"/>
  <c r="W43" i="9"/>
  <c r="Z42" i="9"/>
  <c r="Y42" i="9"/>
  <c r="X42" i="9"/>
  <c r="W42" i="9"/>
  <c r="Z41" i="9"/>
  <c r="Y41" i="9"/>
  <c r="X41" i="9"/>
  <c r="W41" i="9"/>
  <c r="Z40" i="9"/>
  <c r="Y40" i="9"/>
  <c r="X40" i="9"/>
  <c r="W40" i="9"/>
  <c r="Z39" i="9"/>
  <c r="Y39" i="9"/>
  <c r="X39" i="9"/>
  <c r="W39" i="9"/>
  <c r="Z38" i="9"/>
  <c r="Y38" i="9"/>
  <c r="X38" i="9"/>
  <c r="W38" i="9"/>
  <c r="Z37" i="9"/>
  <c r="Y37" i="9"/>
  <c r="X37" i="9"/>
  <c r="W37" i="9"/>
  <c r="Z36" i="9"/>
  <c r="Y36" i="9"/>
  <c r="X36" i="9"/>
  <c r="W36" i="9"/>
  <c r="Z35" i="9"/>
  <c r="Y35" i="9"/>
  <c r="X35" i="9"/>
  <c r="W35" i="9"/>
  <c r="Z34" i="9"/>
  <c r="Y34" i="9"/>
  <c r="X34" i="9"/>
  <c r="W34" i="9"/>
  <c r="Z33" i="9"/>
  <c r="Y33" i="9"/>
  <c r="X33" i="9"/>
  <c r="W33" i="9"/>
  <c r="Z32" i="9"/>
  <c r="Y32" i="9"/>
  <c r="X32" i="9"/>
  <c r="W32" i="9"/>
  <c r="Z31" i="9"/>
  <c r="Y31" i="9"/>
  <c r="X31" i="9"/>
  <c r="W31" i="9"/>
  <c r="Z30" i="9"/>
  <c r="Y30" i="9"/>
  <c r="X30" i="9"/>
  <c r="W30" i="9"/>
  <c r="Z29" i="9"/>
  <c r="Y29" i="9"/>
  <c r="X29" i="9"/>
  <c r="W29" i="9"/>
  <c r="Z28" i="9"/>
  <c r="Y28" i="9"/>
  <c r="X28" i="9"/>
  <c r="W28" i="9"/>
  <c r="Z27" i="9"/>
  <c r="Y27" i="9"/>
  <c r="X27" i="9"/>
  <c r="W27" i="9"/>
  <c r="Z26" i="9"/>
  <c r="Y26" i="9"/>
  <c r="X26" i="9"/>
  <c r="W26" i="9"/>
  <c r="Z25" i="9"/>
  <c r="Y25" i="9"/>
  <c r="X25" i="9"/>
  <c r="W25" i="9"/>
  <c r="Z24" i="9"/>
  <c r="Y24" i="9"/>
  <c r="X24" i="9"/>
  <c r="W24" i="9"/>
  <c r="Z23" i="9"/>
  <c r="Y23" i="9"/>
  <c r="X23" i="9"/>
  <c r="W23" i="9"/>
  <c r="Z22" i="9"/>
  <c r="Y22" i="9"/>
  <c r="X22" i="9"/>
  <c r="W22" i="9"/>
  <c r="Z21" i="9"/>
  <c r="Y21" i="9"/>
  <c r="X21" i="9"/>
  <c r="W21" i="9"/>
  <c r="Z20" i="9"/>
  <c r="Y20" i="9"/>
  <c r="X20" i="9"/>
  <c r="W20" i="9"/>
  <c r="Z19" i="9"/>
  <c r="Y19" i="9"/>
  <c r="X19" i="9"/>
  <c r="W19" i="9"/>
  <c r="Z18" i="9"/>
  <c r="Y18" i="9"/>
  <c r="X18" i="9"/>
  <c r="W18" i="9"/>
  <c r="Z17" i="9"/>
  <c r="Y17" i="9"/>
  <c r="X17" i="9"/>
  <c r="W17" i="9"/>
  <c r="Z16" i="9"/>
  <c r="Y16" i="9"/>
  <c r="X16" i="9"/>
  <c r="W16" i="9"/>
  <c r="Z15" i="9"/>
  <c r="Y15" i="9"/>
  <c r="X15" i="9"/>
  <c r="W15" i="9"/>
  <c r="Z14" i="9"/>
  <c r="Y14" i="9"/>
  <c r="X14" i="9"/>
  <c r="W14" i="9"/>
  <c r="Z13" i="9"/>
  <c r="Y13" i="9"/>
  <c r="X13" i="9"/>
  <c r="W13" i="9"/>
  <c r="Z12" i="9"/>
  <c r="Y12" i="9"/>
  <c r="X12" i="9"/>
  <c r="W12" i="9"/>
  <c r="Z11" i="9"/>
  <c r="Y11" i="9"/>
  <c r="X11" i="9"/>
  <c r="W11" i="9"/>
  <c r="Z10" i="9"/>
  <c r="Y10" i="9"/>
  <c r="X10" i="9"/>
  <c r="W10" i="9"/>
  <c r="Z9" i="9"/>
  <c r="Y9" i="9"/>
  <c r="X9" i="9"/>
  <c r="W9" i="9"/>
  <c r="Z8" i="9"/>
  <c r="Y8" i="9"/>
  <c r="X8" i="9"/>
  <c r="W8" i="9"/>
  <c r="Z7" i="9"/>
  <c r="Y7" i="9"/>
  <c r="X7" i="9"/>
  <c r="W7" i="9"/>
  <c r="Z6" i="9"/>
  <c r="Y6" i="9"/>
  <c r="X6" i="9"/>
  <c r="W6" i="9"/>
  <c r="Z5" i="9"/>
  <c r="Y5" i="9"/>
  <c r="X5" i="9"/>
  <c r="W5" i="9"/>
  <c r="Z4" i="9"/>
  <c r="Y4" i="9"/>
  <c r="X4" i="9"/>
  <c r="W4" i="9"/>
  <c r="Z3" i="9"/>
  <c r="Y3" i="9"/>
  <c r="X3" i="9"/>
  <c r="W3" i="9"/>
  <c r="Z2" i="9"/>
  <c r="Y2" i="9"/>
  <c r="X2" i="9"/>
  <c r="W2" i="9"/>
  <c r="S48" i="4"/>
  <c r="R48" i="4"/>
  <c r="Q48" i="4"/>
  <c r="P48" i="4"/>
  <c r="O48" i="4"/>
  <c r="N48" i="4"/>
  <c r="M48" i="4"/>
  <c r="S47" i="4"/>
  <c r="R47" i="4"/>
  <c r="Q47" i="4"/>
  <c r="P47" i="4"/>
  <c r="O47" i="4"/>
  <c r="N47" i="4"/>
  <c r="M47" i="4"/>
  <c r="S46" i="4"/>
  <c r="R46" i="4"/>
  <c r="Q46" i="4"/>
  <c r="P46" i="4"/>
  <c r="O46" i="4"/>
  <c r="N46" i="4"/>
  <c r="M46" i="4"/>
  <c r="S45" i="4"/>
  <c r="R45" i="4"/>
  <c r="Q45" i="4"/>
  <c r="P45" i="4"/>
  <c r="O45" i="4"/>
  <c r="N45" i="4"/>
  <c r="M45" i="4"/>
  <c r="S44" i="4"/>
  <c r="R44" i="4"/>
  <c r="Q44" i="4"/>
  <c r="P44" i="4"/>
  <c r="O44" i="4"/>
  <c r="N44" i="4"/>
  <c r="M44" i="4"/>
  <c r="S43" i="4"/>
  <c r="R43" i="4"/>
  <c r="Q43" i="4"/>
  <c r="P43" i="4"/>
  <c r="O43" i="4"/>
  <c r="N43" i="4"/>
  <c r="M43" i="4"/>
  <c r="S42" i="4"/>
  <c r="R42" i="4"/>
  <c r="Q42" i="4"/>
  <c r="P42" i="4"/>
  <c r="O42" i="4"/>
  <c r="N42" i="4"/>
  <c r="M42" i="4"/>
  <c r="S41" i="4"/>
  <c r="R41" i="4"/>
  <c r="Q41" i="4"/>
  <c r="P41" i="4"/>
  <c r="O41" i="4"/>
  <c r="N41" i="4"/>
  <c r="M41" i="4"/>
  <c r="S40" i="4"/>
  <c r="R40" i="4"/>
  <c r="Q40" i="4"/>
  <c r="P40" i="4"/>
  <c r="O40" i="4"/>
  <c r="N40" i="4"/>
  <c r="M40" i="4"/>
  <c r="S39" i="4"/>
  <c r="R39" i="4"/>
  <c r="Q39" i="4"/>
  <c r="P39" i="4"/>
  <c r="O39" i="4"/>
  <c r="N39" i="4"/>
  <c r="M39" i="4"/>
  <c r="S38" i="4"/>
  <c r="R38" i="4"/>
  <c r="Q38" i="4"/>
  <c r="P38" i="4"/>
  <c r="O38" i="4"/>
  <c r="N38" i="4"/>
  <c r="M38" i="4"/>
  <c r="S37" i="4"/>
  <c r="R37" i="4"/>
  <c r="Q37" i="4"/>
  <c r="P37" i="4"/>
  <c r="O37" i="4"/>
  <c r="N37" i="4"/>
  <c r="M37" i="4"/>
  <c r="S36" i="4"/>
  <c r="R36" i="4"/>
  <c r="Q36" i="4"/>
  <c r="P36" i="4"/>
  <c r="O36" i="4"/>
  <c r="N36" i="4"/>
  <c r="M36" i="4"/>
  <c r="S35" i="4"/>
  <c r="R35" i="4"/>
  <c r="Q35" i="4"/>
  <c r="P35" i="4"/>
  <c r="O35" i="4"/>
  <c r="N35" i="4"/>
  <c r="M35" i="4"/>
  <c r="S34" i="4"/>
  <c r="R34" i="4"/>
  <c r="Q34" i="4"/>
  <c r="P34" i="4"/>
  <c r="O34" i="4"/>
  <c r="N34" i="4"/>
  <c r="M34" i="4"/>
  <c r="S33" i="4"/>
  <c r="R33" i="4"/>
  <c r="Q33" i="4"/>
  <c r="P33" i="4"/>
  <c r="O33" i="4"/>
  <c r="N33" i="4"/>
  <c r="M33" i="4"/>
  <c r="S32" i="4"/>
  <c r="R32" i="4"/>
  <c r="Q32" i="4"/>
  <c r="P32" i="4"/>
  <c r="O32" i="4"/>
  <c r="N32" i="4"/>
  <c r="M32" i="4"/>
  <c r="S31" i="4"/>
  <c r="R31" i="4"/>
  <c r="Q31" i="4"/>
  <c r="P31" i="4"/>
  <c r="O31" i="4"/>
  <c r="N31" i="4"/>
  <c r="M31" i="4"/>
  <c r="S30" i="4"/>
  <c r="R30" i="4"/>
  <c r="Q30" i="4"/>
  <c r="P30" i="4"/>
  <c r="O30" i="4"/>
  <c r="N30" i="4"/>
  <c r="M30" i="4"/>
  <c r="S29" i="4"/>
  <c r="R29" i="4"/>
  <c r="Q29" i="4"/>
  <c r="P29" i="4"/>
  <c r="O29" i="4"/>
  <c r="N29" i="4"/>
  <c r="M29" i="4"/>
  <c r="S28" i="4"/>
  <c r="R28" i="4"/>
  <c r="Q28" i="4"/>
  <c r="P28" i="4"/>
  <c r="O28" i="4"/>
  <c r="N28" i="4"/>
  <c r="M28" i="4"/>
  <c r="S27" i="4"/>
  <c r="R27" i="4"/>
  <c r="Q27" i="4"/>
  <c r="P27" i="4"/>
  <c r="O27" i="4"/>
  <c r="N27" i="4"/>
  <c r="M27" i="4"/>
  <c r="S26" i="4"/>
  <c r="R26" i="4"/>
  <c r="Q26" i="4"/>
  <c r="P26" i="4"/>
  <c r="O26" i="4"/>
  <c r="N26" i="4"/>
  <c r="M26" i="4"/>
  <c r="S25" i="4"/>
  <c r="R25" i="4"/>
  <c r="Q25" i="4"/>
  <c r="P25" i="4"/>
  <c r="O25" i="4"/>
  <c r="N25" i="4"/>
  <c r="M25" i="4"/>
  <c r="S24" i="4"/>
  <c r="R24" i="4"/>
  <c r="Q24" i="4"/>
  <c r="P24" i="4"/>
  <c r="O24" i="4"/>
  <c r="N24" i="4"/>
  <c r="M24" i="4"/>
  <c r="S23" i="4"/>
  <c r="R23" i="4"/>
  <c r="Q23" i="4"/>
  <c r="P23" i="4"/>
  <c r="O23" i="4"/>
  <c r="N23" i="4"/>
  <c r="M23" i="4"/>
  <c r="S22" i="4"/>
  <c r="R22" i="4"/>
  <c r="Q22" i="4"/>
  <c r="P22" i="4"/>
  <c r="O22" i="4"/>
  <c r="N22" i="4"/>
  <c r="M22" i="4"/>
  <c r="S21" i="4"/>
  <c r="R21" i="4"/>
  <c r="Q21" i="4"/>
  <c r="P21" i="4"/>
  <c r="O21" i="4"/>
  <c r="N21" i="4"/>
  <c r="M21" i="4"/>
  <c r="S20" i="4"/>
  <c r="R20" i="4"/>
  <c r="Q20" i="4"/>
  <c r="P20" i="4"/>
  <c r="O20" i="4"/>
  <c r="N20" i="4"/>
  <c r="M20" i="4"/>
  <c r="S19" i="4"/>
  <c r="R19" i="4"/>
  <c r="Q19" i="4"/>
  <c r="P19" i="4"/>
  <c r="O19" i="4"/>
  <c r="N19" i="4"/>
  <c r="M19" i="4"/>
  <c r="S18" i="4"/>
  <c r="R18" i="4"/>
  <c r="Q18" i="4"/>
  <c r="P18" i="4"/>
  <c r="O18" i="4"/>
  <c r="N18" i="4"/>
  <c r="M18" i="4"/>
  <c r="S17" i="4"/>
  <c r="R17" i="4"/>
  <c r="Q17" i="4"/>
  <c r="P17" i="4"/>
  <c r="O17" i="4"/>
  <c r="N17" i="4"/>
  <c r="M17" i="4"/>
  <c r="S16" i="4"/>
  <c r="R16" i="4"/>
  <c r="Q16" i="4"/>
  <c r="P16" i="4"/>
  <c r="O16" i="4"/>
  <c r="N16" i="4"/>
  <c r="M16" i="4"/>
  <c r="S15" i="4"/>
  <c r="R15" i="4"/>
  <c r="Q15" i="4"/>
  <c r="P15" i="4"/>
  <c r="O15" i="4"/>
  <c r="N15" i="4"/>
  <c r="M15" i="4"/>
  <c r="S14" i="4"/>
  <c r="R14" i="4"/>
  <c r="Q14" i="4"/>
  <c r="P14" i="4"/>
  <c r="O14" i="4"/>
  <c r="N14" i="4"/>
  <c r="M14" i="4"/>
  <c r="S13" i="4"/>
  <c r="R13" i="4"/>
  <c r="Q13" i="4"/>
  <c r="P13" i="4"/>
  <c r="O13" i="4"/>
  <c r="N13" i="4"/>
  <c r="M13" i="4"/>
  <c r="S12" i="4"/>
  <c r="R12" i="4"/>
  <c r="Q12" i="4"/>
  <c r="P12" i="4"/>
  <c r="O12" i="4"/>
  <c r="N12" i="4"/>
  <c r="M12" i="4"/>
  <c r="S11" i="4"/>
  <c r="R11" i="4"/>
  <c r="Q11" i="4"/>
  <c r="P11" i="4"/>
  <c r="O11" i="4"/>
  <c r="N11" i="4"/>
  <c r="M11" i="4"/>
  <c r="S10" i="4"/>
  <c r="R10" i="4"/>
  <c r="Q10" i="4"/>
  <c r="P10" i="4"/>
  <c r="O10" i="4"/>
  <c r="N10" i="4"/>
  <c r="M10" i="4"/>
  <c r="S9" i="4"/>
  <c r="R9" i="4"/>
  <c r="Q9" i="4"/>
  <c r="P9" i="4"/>
  <c r="O9" i="4"/>
  <c r="N9" i="4"/>
  <c r="M9" i="4"/>
  <c r="S8" i="4"/>
  <c r="R8" i="4"/>
  <c r="Q8" i="4"/>
  <c r="P8" i="4"/>
  <c r="O8" i="4"/>
  <c r="N8" i="4"/>
  <c r="M8" i="4"/>
  <c r="S7" i="4"/>
  <c r="R7" i="4"/>
  <c r="Q7" i="4"/>
  <c r="P7" i="4"/>
  <c r="O7" i="4"/>
  <c r="N7" i="4"/>
  <c r="M7" i="4"/>
  <c r="S6" i="4"/>
  <c r="R6" i="4"/>
  <c r="Q6" i="4"/>
  <c r="P6" i="4"/>
  <c r="O6" i="4"/>
  <c r="N6" i="4"/>
  <c r="M6" i="4"/>
  <c r="S5" i="4"/>
  <c r="R5" i="4"/>
  <c r="Q5" i="4"/>
  <c r="P5" i="4"/>
  <c r="O5" i="4"/>
  <c r="N5" i="4"/>
  <c r="M5" i="4"/>
  <c r="S4" i="4"/>
  <c r="R4" i="4"/>
  <c r="Q4" i="4"/>
  <c r="P4" i="4"/>
  <c r="O4" i="4"/>
  <c r="N4" i="4"/>
  <c r="M4" i="4"/>
  <c r="S3" i="4"/>
  <c r="R3" i="4"/>
  <c r="Q3" i="4"/>
  <c r="P3" i="4"/>
  <c r="O3" i="4"/>
  <c r="N3" i="4"/>
  <c r="M3" i="4"/>
  <c r="S2" i="4"/>
  <c r="R2" i="4"/>
  <c r="Q2" i="4"/>
  <c r="P2" i="4"/>
  <c r="O2" i="4"/>
  <c r="N2" i="4"/>
</calcChain>
</file>

<file path=xl/sharedStrings.xml><?xml version="1.0" encoding="utf-8"?>
<sst xmlns="http://schemas.openxmlformats.org/spreadsheetml/2006/main" count="94" uniqueCount="50">
  <si>
    <t>THTV(K)</t>
  </si>
  <si>
    <t>THTE(K)</t>
  </si>
  <si>
    <t>THAT(K)</t>
  </si>
  <si>
    <t>WIND(knot)</t>
  </si>
  <si>
    <t>DRCT(deg)</t>
  </si>
  <si>
    <t>MIXR(g/kg)</t>
  </si>
  <si>
    <t>RELH(%)</t>
  </si>
  <si>
    <t>DWPT(C)</t>
  </si>
  <si>
    <t>TEMP(C)</t>
  </si>
  <si>
    <t>Height(m)</t>
  </si>
  <si>
    <t>Pres(hPA)</t>
  </si>
  <si>
    <t>Feedb03.31</t>
  </si>
  <si>
    <t>Feedb03.30</t>
  </si>
  <si>
    <t>Feedb03.29</t>
  </si>
  <si>
    <t>Feedb04.01</t>
  </si>
  <si>
    <t>NFeedb29</t>
  </si>
  <si>
    <t>NFeedb30</t>
  </si>
  <si>
    <t>NFeedb31</t>
  </si>
  <si>
    <t>NFeedb01</t>
  </si>
  <si>
    <t>Levels</t>
  </si>
  <si>
    <t>Height</t>
  </si>
  <si>
    <t>U_Feedb03.29</t>
  </si>
  <si>
    <t>U_Feedb03.30</t>
  </si>
  <si>
    <t>U_Feedb03.31</t>
  </si>
  <si>
    <t>U_Feedb04.01</t>
  </si>
  <si>
    <t>U_NFeedb29</t>
  </si>
  <si>
    <t>U_NFeedb30</t>
  </si>
  <si>
    <t>U_NFeedb31</t>
  </si>
  <si>
    <t>U_NFeedb01</t>
  </si>
  <si>
    <t>V_Feedb03.29</t>
  </si>
  <si>
    <t>V_Feedb03.30</t>
  </si>
  <si>
    <t>V_Feedb03.31</t>
  </si>
  <si>
    <t>V_Feedb04.01</t>
  </si>
  <si>
    <t>V_NFeedb29</t>
  </si>
  <si>
    <t>V_NFeedb30</t>
  </si>
  <si>
    <t>V_NFeedb31</t>
  </si>
  <si>
    <t>V_NFeedb01</t>
  </si>
  <si>
    <t>WSpeed_Feedb03.29</t>
  </si>
  <si>
    <t>WSpeed_Feedb03.30</t>
  </si>
  <si>
    <t>WSpeed_Feedb03.31</t>
  </si>
  <si>
    <t>WSpeed_Feedb04.01</t>
  </si>
  <si>
    <t>WSpeed_NFeedb29</t>
  </si>
  <si>
    <t>WSpeed_NFeedb30</t>
  </si>
  <si>
    <t>WSpeed_NFeedb31</t>
  </si>
  <si>
    <t>WSpeed_NFeedb01</t>
  </si>
  <si>
    <t>Wind(m/s)</t>
  </si>
  <si>
    <t>Level</t>
  </si>
  <si>
    <t>Note  a link</t>
  </si>
  <si>
    <t>http://gradsusr.org/pipermail/gradsusr/2011-December/031698.html</t>
  </si>
  <si>
    <t>Sigmalevel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</si>
</sst>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Herstmonceux, 29</a:t>
            </a:r>
            <a:r>
              <a:rPr lang="en-GB" baseline="30000"/>
              <a:t>th</a:t>
            </a:r>
            <a:r>
              <a:rPr lang="en-GB"/>
              <a:t> March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WRF feedb.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Camborne_calc_wind!$W$2:$W$22</c:f>
              <c:numCache>
                <c:formatCode>General</c:formatCode>
                <c:ptCount val="21"/>
                <c:pt idx="0">
                  <c:v>5.2137523109327892</c:v>
                </c:pt>
                <c:pt idx="1">
                  <c:v>7.575466279025207</c:v>
                </c:pt>
                <c:pt idx="2">
                  <c:v>10.081226104845035</c:v>
                </c:pt>
                <c:pt idx="3">
                  <c:v>12.563823904856754</c:v>
                </c:pt>
                <c:pt idx="4">
                  <c:v>14.391655992616903</c:v>
                </c:pt>
                <c:pt idx="5">
                  <c:v>15.349501496180585</c:v>
                </c:pt>
                <c:pt idx="6">
                  <c:v>15.579919589942209</c:v>
                </c:pt>
                <c:pt idx="7">
                  <c:v>15.110964753919918</c:v>
                </c:pt>
                <c:pt idx="8">
                  <c:v>14.046216641449968</c:v>
                </c:pt>
                <c:pt idx="9">
                  <c:v>12.953202874341967</c:v>
                </c:pt>
                <c:pt idx="10">
                  <c:v>12.500314922880342</c:v>
                </c:pt>
                <c:pt idx="11">
                  <c:v>12.461507734890549</c:v>
                </c:pt>
                <c:pt idx="12">
                  <c:v>12.412583763603772</c:v>
                </c:pt>
                <c:pt idx="13">
                  <c:v>12.352688054570351</c:v>
                </c:pt>
                <c:pt idx="14">
                  <c:v>11.887065286804225</c:v>
                </c:pt>
                <c:pt idx="15">
                  <c:v>11.315275674259508</c:v>
                </c:pt>
                <c:pt idx="16">
                  <c:v>11.351689504023488</c:v>
                </c:pt>
                <c:pt idx="17">
                  <c:v>11.711442138740429</c:v>
                </c:pt>
                <c:pt idx="18">
                  <c:v>12.395914802954884</c:v>
                </c:pt>
                <c:pt idx="19">
                  <c:v>13.014282702840752</c:v>
                </c:pt>
                <c:pt idx="20">
                  <c:v>12.482250818401504</c:v>
                </c:pt>
              </c:numCache>
            </c:numRef>
          </c:xVal>
          <c:yVal>
            <c:numRef>
              <c:f>Camborne_calc_wind!$A$2:$A$22</c:f>
              <c:numCache>
                <c:formatCode>General</c:formatCode>
                <c:ptCount val="21"/>
                <c:pt idx="0">
                  <c:v>0</c:v>
                </c:pt>
                <c:pt idx="1">
                  <c:v>21.41253</c:v>
                </c:pt>
                <c:pt idx="2">
                  <c:v>53.1571</c:v>
                </c:pt>
                <c:pt idx="3">
                  <c:v>96.175479999999993</c:v>
                </c:pt>
                <c:pt idx="4">
                  <c:v>148.85326000000001</c:v>
                </c:pt>
                <c:pt idx="5">
                  <c:v>213.05151000000001</c:v>
                </c:pt>
                <c:pt idx="6">
                  <c:v>292.44878999999997</c:v>
                </c:pt>
                <c:pt idx="7">
                  <c:v>388.22188999999997</c:v>
                </c:pt>
                <c:pt idx="8">
                  <c:v>499.83533</c:v>
                </c:pt>
                <c:pt idx="9">
                  <c:v>626.80169999999998</c:v>
                </c:pt>
                <c:pt idx="10">
                  <c:v>769.75347999999997</c:v>
                </c:pt>
                <c:pt idx="11">
                  <c:v>923.85095000000001</c:v>
                </c:pt>
                <c:pt idx="12">
                  <c:v>1077.4288300000001</c:v>
                </c:pt>
                <c:pt idx="13">
                  <c:v>1230.44507</c:v>
                </c:pt>
                <c:pt idx="14">
                  <c:v>1406.04944</c:v>
                </c:pt>
                <c:pt idx="15">
                  <c:v>1607.35059</c:v>
                </c:pt>
                <c:pt idx="16">
                  <c:v>1840.7629400000001</c:v>
                </c:pt>
                <c:pt idx="17">
                  <c:v>2116.6997099999999</c:v>
                </c:pt>
                <c:pt idx="18">
                  <c:v>2435.1491700000001</c:v>
                </c:pt>
                <c:pt idx="19">
                  <c:v>2806.51953</c:v>
                </c:pt>
                <c:pt idx="20">
                  <c:v>3230.5424800000001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15A-497F-AF52-18E3EBF18AF2}"/>
            </c:ext>
          </c:extLst>
        </c:ser>
        <c:ser>
          <c:idx val="1"/>
          <c:order val="1"/>
          <c:tx>
            <c:v>Observations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Camb_obs29March!$M$2:$M$32</c:f>
              <c:numCache>
                <c:formatCode>General</c:formatCode>
                <c:ptCount val="31"/>
                <c:pt idx="0">
                  <c:v>2.5720000000000001</c:v>
                </c:pt>
                <c:pt idx="1">
                  <c:v>3.0863999999999998</c:v>
                </c:pt>
                <c:pt idx="2">
                  <c:v>4.1151999999999997</c:v>
                </c:pt>
                <c:pt idx="3">
                  <c:v>6.6871999999999998</c:v>
                </c:pt>
                <c:pt idx="4">
                  <c:v>8.2303999999999995</c:v>
                </c:pt>
                <c:pt idx="5">
                  <c:v>8.7447999999999997</c:v>
                </c:pt>
                <c:pt idx="6">
                  <c:v>10.288</c:v>
                </c:pt>
                <c:pt idx="7">
                  <c:v>9.7736000000000001</c:v>
                </c:pt>
                <c:pt idx="8">
                  <c:v>9.2591999999999999</c:v>
                </c:pt>
                <c:pt idx="9">
                  <c:v>9.2591999999999999</c:v>
                </c:pt>
                <c:pt idx="10">
                  <c:v>9.2591999999999999</c:v>
                </c:pt>
                <c:pt idx="11">
                  <c:v>8.7447999999999997</c:v>
                </c:pt>
                <c:pt idx="12">
                  <c:v>8.7447999999999997</c:v>
                </c:pt>
                <c:pt idx="13">
                  <c:v>8.7447999999999997</c:v>
                </c:pt>
                <c:pt idx="14">
                  <c:v>8.7447999999999997</c:v>
                </c:pt>
                <c:pt idx="15">
                  <c:v>8.7447999999999997</c:v>
                </c:pt>
                <c:pt idx="16">
                  <c:v>8.7447999999999997</c:v>
                </c:pt>
                <c:pt idx="17">
                  <c:v>8.2303999999999995</c:v>
                </c:pt>
                <c:pt idx="18">
                  <c:v>8.2303999999999995</c:v>
                </c:pt>
                <c:pt idx="19">
                  <c:v>7.7159999999999993</c:v>
                </c:pt>
                <c:pt idx="20">
                  <c:v>7.7159999999999993</c:v>
                </c:pt>
                <c:pt idx="21">
                  <c:v>7.2015999999999991</c:v>
                </c:pt>
                <c:pt idx="22">
                  <c:v>7.7159999999999993</c:v>
                </c:pt>
                <c:pt idx="23">
                  <c:v>8.2303999999999995</c:v>
                </c:pt>
                <c:pt idx="24">
                  <c:v>9.7736000000000001</c:v>
                </c:pt>
                <c:pt idx="25">
                  <c:v>9.7736000000000001</c:v>
                </c:pt>
                <c:pt idx="26">
                  <c:v>10.288</c:v>
                </c:pt>
                <c:pt idx="27">
                  <c:v>10.288</c:v>
                </c:pt>
                <c:pt idx="28">
                  <c:v>10.288</c:v>
                </c:pt>
                <c:pt idx="29">
                  <c:v>10.288</c:v>
                </c:pt>
                <c:pt idx="30">
                  <c:v>9.2591999999999999</c:v>
                </c:pt>
              </c:numCache>
            </c:numRef>
          </c:xVal>
          <c:yVal>
            <c:numRef>
              <c:f>Camb_obs29March!$B$2:$B$32</c:f>
              <c:numCache>
                <c:formatCode>General</c:formatCode>
                <c:ptCount val="31"/>
                <c:pt idx="0">
                  <c:v>88</c:v>
                </c:pt>
                <c:pt idx="1">
                  <c:v>96</c:v>
                </c:pt>
                <c:pt idx="2">
                  <c:v>121</c:v>
                </c:pt>
                <c:pt idx="3">
                  <c:v>170</c:v>
                </c:pt>
                <c:pt idx="4">
                  <c:v>195</c:v>
                </c:pt>
                <c:pt idx="5">
                  <c:v>228</c:v>
                </c:pt>
                <c:pt idx="6">
                  <c:v>311</c:v>
                </c:pt>
                <c:pt idx="7">
                  <c:v>506</c:v>
                </c:pt>
                <c:pt idx="8">
                  <c:v>678</c:v>
                </c:pt>
                <c:pt idx="9">
                  <c:v>730</c:v>
                </c:pt>
                <c:pt idx="10">
                  <c:v>756</c:v>
                </c:pt>
                <c:pt idx="11">
                  <c:v>835</c:v>
                </c:pt>
                <c:pt idx="12">
                  <c:v>1031</c:v>
                </c:pt>
                <c:pt idx="13">
                  <c:v>1204</c:v>
                </c:pt>
                <c:pt idx="14">
                  <c:v>1398</c:v>
                </c:pt>
                <c:pt idx="15">
                  <c:v>1407</c:v>
                </c:pt>
                <c:pt idx="16">
                  <c:v>1444</c:v>
                </c:pt>
                <c:pt idx="17">
                  <c:v>1624</c:v>
                </c:pt>
                <c:pt idx="18">
                  <c:v>1778</c:v>
                </c:pt>
                <c:pt idx="19">
                  <c:v>1963</c:v>
                </c:pt>
                <c:pt idx="20">
                  <c:v>1993</c:v>
                </c:pt>
                <c:pt idx="21">
                  <c:v>2072</c:v>
                </c:pt>
                <c:pt idx="22">
                  <c:v>2132</c:v>
                </c:pt>
                <c:pt idx="23">
                  <c:v>2213</c:v>
                </c:pt>
                <c:pt idx="24">
                  <c:v>2366</c:v>
                </c:pt>
                <c:pt idx="25">
                  <c:v>2418</c:v>
                </c:pt>
                <c:pt idx="26">
                  <c:v>2734</c:v>
                </c:pt>
                <c:pt idx="27">
                  <c:v>2874</c:v>
                </c:pt>
                <c:pt idx="28">
                  <c:v>2918</c:v>
                </c:pt>
                <c:pt idx="29">
                  <c:v>2995</c:v>
                </c:pt>
                <c:pt idx="30">
                  <c:v>3252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15A-497F-AF52-18E3EBF18AF2}"/>
            </c:ext>
          </c:extLst>
        </c:ser>
        <c:ser>
          <c:idx val="2"/>
          <c:order val="2"/>
          <c:tx>
            <c:v>WRF no feedb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Camborne_calc_wind!$AB$2:$AB$22</c:f>
              <c:numCache>
                <c:formatCode>General</c:formatCode>
                <c:ptCount val="21"/>
                <c:pt idx="0">
                  <c:v>4.6268429015710053</c:v>
                </c:pt>
                <c:pt idx="1">
                  <c:v>7.1579467775443115</c:v>
                </c:pt>
                <c:pt idx="2">
                  <c:v>9.8772781536332666</c:v>
                </c:pt>
                <c:pt idx="3">
                  <c:v>12.167972210540917</c:v>
                </c:pt>
                <c:pt idx="4">
                  <c:v>13.629969339289836</c:v>
                </c:pt>
                <c:pt idx="5">
                  <c:v>14.410595871911474</c:v>
                </c:pt>
                <c:pt idx="6">
                  <c:v>14.502685657885163</c:v>
                </c:pt>
                <c:pt idx="7">
                  <c:v>14.181013491612649</c:v>
                </c:pt>
                <c:pt idx="8">
                  <c:v>13.529489273997301</c:v>
                </c:pt>
                <c:pt idx="9">
                  <c:v>12.819625643421769</c:v>
                </c:pt>
                <c:pt idx="10">
                  <c:v>12.348759129734454</c:v>
                </c:pt>
                <c:pt idx="11">
                  <c:v>12.082904993188103</c:v>
                </c:pt>
                <c:pt idx="12">
                  <c:v>11.644926807362124</c:v>
                </c:pt>
                <c:pt idx="13">
                  <c:v>10.921883488579249</c:v>
                </c:pt>
                <c:pt idx="14">
                  <c:v>10.461218605737717</c:v>
                </c:pt>
                <c:pt idx="15">
                  <c:v>10.472294895735365</c:v>
                </c:pt>
                <c:pt idx="16">
                  <c:v>11.304450744730104</c:v>
                </c:pt>
                <c:pt idx="17">
                  <c:v>12.414085391184361</c:v>
                </c:pt>
                <c:pt idx="18">
                  <c:v>13.365554289359981</c:v>
                </c:pt>
                <c:pt idx="19">
                  <c:v>13.501066566387264</c:v>
                </c:pt>
                <c:pt idx="20">
                  <c:v>12.436235563978675</c:v>
                </c:pt>
              </c:numCache>
            </c:numRef>
          </c:xVal>
          <c:yVal>
            <c:numRef>
              <c:f>Camborne_calc_wind!$A$2:$A$22</c:f>
              <c:numCache>
                <c:formatCode>General</c:formatCode>
                <c:ptCount val="21"/>
                <c:pt idx="0">
                  <c:v>0</c:v>
                </c:pt>
                <c:pt idx="1">
                  <c:v>21.41253</c:v>
                </c:pt>
                <c:pt idx="2">
                  <c:v>53.1571</c:v>
                </c:pt>
                <c:pt idx="3">
                  <c:v>96.175479999999993</c:v>
                </c:pt>
                <c:pt idx="4">
                  <c:v>148.85326000000001</c:v>
                </c:pt>
                <c:pt idx="5">
                  <c:v>213.05151000000001</c:v>
                </c:pt>
                <c:pt idx="6">
                  <c:v>292.44878999999997</c:v>
                </c:pt>
                <c:pt idx="7">
                  <c:v>388.22188999999997</c:v>
                </c:pt>
                <c:pt idx="8">
                  <c:v>499.83533</c:v>
                </c:pt>
                <c:pt idx="9">
                  <c:v>626.80169999999998</c:v>
                </c:pt>
                <c:pt idx="10">
                  <c:v>769.75347999999997</c:v>
                </c:pt>
                <c:pt idx="11">
                  <c:v>923.85095000000001</c:v>
                </c:pt>
                <c:pt idx="12">
                  <c:v>1077.4288300000001</c:v>
                </c:pt>
                <c:pt idx="13">
                  <c:v>1230.44507</c:v>
                </c:pt>
                <c:pt idx="14">
                  <c:v>1406.04944</c:v>
                </c:pt>
                <c:pt idx="15">
                  <c:v>1607.35059</c:v>
                </c:pt>
                <c:pt idx="16">
                  <c:v>1840.7629400000001</c:v>
                </c:pt>
                <c:pt idx="17">
                  <c:v>2116.6997099999999</c:v>
                </c:pt>
                <c:pt idx="18">
                  <c:v>2435.1491700000001</c:v>
                </c:pt>
                <c:pt idx="19">
                  <c:v>2806.51953</c:v>
                </c:pt>
                <c:pt idx="20">
                  <c:v>3230.5424800000001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1C-43E1-B3EB-8BFF3511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91376"/>
        <c:axId val="490793672"/>
      </c:scatterChart>
      <c:valAx>
        <c:axId val="49079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Wind speed m/s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93672"/>
        <c:crosses val="autoZero"/>
        <c:crossBetween val="midCat"/>
      </c:valAx>
      <c:valAx>
        <c:axId val="490793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Height m.a.s.l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91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Herstmonceux, 30</a:t>
            </a:r>
            <a:r>
              <a:rPr lang="en-GB" baseline="30000"/>
              <a:t>th</a:t>
            </a:r>
            <a:r>
              <a:rPr lang="en-GB"/>
              <a:t> March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WRF feedb.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Camborne_calc_wind!$X$2:$X$22</c:f>
              <c:numCache>
                <c:formatCode>General</c:formatCode>
                <c:ptCount val="21"/>
                <c:pt idx="0">
                  <c:v>4.5274241394316039</c:v>
                </c:pt>
                <c:pt idx="1">
                  <c:v>7.3146388754117586</c:v>
                </c:pt>
                <c:pt idx="2">
                  <c:v>10.015746892349318</c:v>
                </c:pt>
                <c:pt idx="3">
                  <c:v>12.679199217665325</c:v>
                </c:pt>
                <c:pt idx="4">
                  <c:v>16.776270968465816</c:v>
                </c:pt>
                <c:pt idx="5">
                  <c:v>20.521601229835866</c:v>
                </c:pt>
                <c:pt idx="6">
                  <c:v>20.622850578274406</c:v>
                </c:pt>
                <c:pt idx="7">
                  <c:v>19.613012463626514</c:v>
                </c:pt>
                <c:pt idx="8">
                  <c:v>18.681333877875236</c:v>
                </c:pt>
                <c:pt idx="9">
                  <c:v>18.098145001987277</c:v>
                </c:pt>
                <c:pt idx="10">
                  <c:v>17.503569638427042</c:v>
                </c:pt>
                <c:pt idx="11">
                  <c:v>16.777001879877854</c:v>
                </c:pt>
                <c:pt idx="12">
                  <c:v>16.35014009190273</c:v>
                </c:pt>
                <c:pt idx="13">
                  <c:v>16.887525916264821</c:v>
                </c:pt>
                <c:pt idx="14">
                  <c:v>18.240125595009101</c:v>
                </c:pt>
                <c:pt idx="15">
                  <c:v>19.83359784573263</c:v>
                </c:pt>
                <c:pt idx="16">
                  <c:v>20.571890314271315</c:v>
                </c:pt>
                <c:pt idx="17">
                  <c:v>17.38437375208969</c:v>
                </c:pt>
                <c:pt idx="18">
                  <c:v>13.899731466398947</c:v>
                </c:pt>
                <c:pt idx="19">
                  <c:v>13.669995608153791</c:v>
                </c:pt>
                <c:pt idx="20">
                  <c:v>15.958847504490793</c:v>
                </c:pt>
              </c:numCache>
            </c:numRef>
          </c:xVal>
          <c:yVal>
            <c:numRef>
              <c:f>Camborne_calc_wind!$A$2:$A$22</c:f>
              <c:numCache>
                <c:formatCode>General</c:formatCode>
                <c:ptCount val="21"/>
                <c:pt idx="0">
                  <c:v>0</c:v>
                </c:pt>
                <c:pt idx="1">
                  <c:v>21.41253</c:v>
                </c:pt>
                <c:pt idx="2">
                  <c:v>53.1571</c:v>
                </c:pt>
                <c:pt idx="3">
                  <c:v>96.175479999999993</c:v>
                </c:pt>
                <c:pt idx="4">
                  <c:v>148.85326000000001</c:v>
                </c:pt>
                <c:pt idx="5">
                  <c:v>213.05151000000001</c:v>
                </c:pt>
                <c:pt idx="6">
                  <c:v>292.44878999999997</c:v>
                </c:pt>
                <c:pt idx="7">
                  <c:v>388.22188999999997</c:v>
                </c:pt>
                <c:pt idx="8">
                  <c:v>499.83533</c:v>
                </c:pt>
                <c:pt idx="9">
                  <c:v>626.80169999999998</c:v>
                </c:pt>
                <c:pt idx="10">
                  <c:v>769.75347999999997</c:v>
                </c:pt>
                <c:pt idx="11">
                  <c:v>923.85095000000001</c:v>
                </c:pt>
                <c:pt idx="12">
                  <c:v>1077.4288300000001</c:v>
                </c:pt>
                <c:pt idx="13">
                  <c:v>1230.44507</c:v>
                </c:pt>
                <c:pt idx="14">
                  <c:v>1406.04944</c:v>
                </c:pt>
                <c:pt idx="15">
                  <c:v>1607.35059</c:v>
                </c:pt>
                <c:pt idx="16">
                  <c:v>1840.7629400000001</c:v>
                </c:pt>
                <c:pt idx="17">
                  <c:v>2116.6997099999999</c:v>
                </c:pt>
                <c:pt idx="18">
                  <c:v>2435.1491700000001</c:v>
                </c:pt>
                <c:pt idx="19">
                  <c:v>2806.51953</c:v>
                </c:pt>
                <c:pt idx="20">
                  <c:v>3230.5424800000001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A27-46DE-95F4-ED68FDC0D907}"/>
            </c:ext>
          </c:extLst>
        </c:ser>
        <c:ser>
          <c:idx val="1"/>
          <c:order val="1"/>
          <c:tx>
            <c:v>Observations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Camb_obs30March!$M$2:$M$24</c:f>
              <c:numCache>
                <c:formatCode>General</c:formatCode>
                <c:ptCount val="23"/>
                <c:pt idx="0">
                  <c:v>7.2015999999999991</c:v>
                </c:pt>
                <c:pt idx="1">
                  <c:v>7.7159999999999993</c:v>
                </c:pt>
                <c:pt idx="2">
                  <c:v>13.3744</c:v>
                </c:pt>
                <c:pt idx="3">
                  <c:v>15.946399999999999</c:v>
                </c:pt>
                <c:pt idx="4">
                  <c:v>18.5184</c:v>
                </c:pt>
                <c:pt idx="5">
                  <c:v>18.003999999999998</c:v>
                </c:pt>
                <c:pt idx="6">
                  <c:v>17.489599999999999</c:v>
                </c:pt>
                <c:pt idx="7">
                  <c:v>19.5472</c:v>
                </c:pt>
                <c:pt idx="8">
                  <c:v>20.061599999999999</c:v>
                </c:pt>
                <c:pt idx="9">
                  <c:v>20.576000000000001</c:v>
                </c:pt>
                <c:pt idx="10">
                  <c:v>21.090399999999999</c:v>
                </c:pt>
                <c:pt idx="11">
                  <c:v>21.604799999999997</c:v>
                </c:pt>
                <c:pt idx="12">
                  <c:v>22.633599999999998</c:v>
                </c:pt>
                <c:pt idx="13">
                  <c:v>24.691199999999998</c:v>
                </c:pt>
                <c:pt idx="14">
                  <c:v>23.662399999999998</c:v>
                </c:pt>
                <c:pt idx="15">
                  <c:v>22.119199999999999</c:v>
                </c:pt>
                <c:pt idx="16">
                  <c:v>21.604799999999997</c:v>
                </c:pt>
                <c:pt idx="17">
                  <c:v>23.662399999999998</c:v>
                </c:pt>
                <c:pt idx="18">
                  <c:v>27.263199999999998</c:v>
                </c:pt>
                <c:pt idx="19">
                  <c:v>28.291999999999998</c:v>
                </c:pt>
                <c:pt idx="20">
                  <c:v>27.263199999999998</c:v>
                </c:pt>
                <c:pt idx="21">
                  <c:v>25.205599999999997</c:v>
                </c:pt>
                <c:pt idx="22">
                  <c:v>24.1768</c:v>
                </c:pt>
              </c:numCache>
            </c:numRef>
          </c:xVal>
          <c:yVal>
            <c:numRef>
              <c:f>Camb_obs30March!$B$2:$B$24</c:f>
              <c:numCache>
                <c:formatCode>General</c:formatCode>
                <c:ptCount val="23"/>
                <c:pt idx="0">
                  <c:v>88</c:v>
                </c:pt>
                <c:pt idx="1">
                  <c:v>96</c:v>
                </c:pt>
                <c:pt idx="2">
                  <c:v>188</c:v>
                </c:pt>
                <c:pt idx="3">
                  <c:v>248</c:v>
                </c:pt>
                <c:pt idx="4">
                  <c:v>428</c:v>
                </c:pt>
                <c:pt idx="5">
                  <c:v>638</c:v>
                </c:pt>
                <c:pt idx="6">
                  <c:v>709</c:v>
                </c:pt>
                <c:pt idx="7">
                  <c:v>861</c:v>
                </c:pt>
                <c:pt idx="8">
                  <c:v>925</c:v>
                </c:pt>
                <c:pt idx="9">
                  <c:v>952</c:v>
                </c:pt>
                <c:pt idx="10">
                  <c:v>989</c:v>
                </c:pt>
                <c:pt idx="11">
                  <c:v>1025</c:v>
                </c:pt>
                <c:pt idx="12">
                  <c:v>1118</c:v>
                </c:pt>
                <c:pt idx="13">
                  <c:v>1268</c:v>
                </c:pt>
                <c:pt idx="14">
                  <c:v>1401</c:v>
                </c:pt>
                <c:pt idx="15">
                  <c:v>1692</c:v>
                </c:pt>
                <c:pt idx="16">
                  <c:v>1771</c:v>
                </c:pt>
                <c:pt idx="17">
                  <c:v>1911</c:v>
                </c:pt>
                <c:pt idx="18">
                  <c:v>2123</c:v>
                </c:pt>
                <c:pt idx="19">
                  <c:v>2576</c:v>
                </c:pt>
                <c:pt idx="20">
                  <c:v>2708</c:v>
                </c:pt>
                <c:pt idx="21">
                  <c:v>2951</c:v>
                </c:pt>
                <c:pt idx="22">
                  <c:v>3018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A27-46DE-95F4-ED68FDC0D907}"/>
            </c:ext>
          </c:extLst>
        </c:ser>
        <c:ser>
          <c:idx val="2"/>
          <c:order val="2"/>
          <c:tx>
            <c:v>WRF no feedb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Camborne_calc_wind!$AC$2:$AC$22</c:f>
              <c:numCache>
                <c:formatCode>General</c:formatCode>
                <c:ptCount val="21"/>
                <c:pt idx="0">
                  <c:v>5.0946622610599999</c:v>
                </c:pt>
                <c:pt idx="1">
                  <c:v>7.8648518999025026</c:v>
                </c:pt>
                <c:pt idx="2">
                  <c:v>10.645210836016213</c:v>
                </c:pt>
                <c:pt idx="3">
                  <c:v>13.56088458705884</c:v>
                </c:pt>
                <c:pt idx="4">
                  <c:v>17.455142410565664</c:v>
                </c:pt>
                <c:pt idx="5">
                  <c:v>21.665297981536856</c:v>
                </c:pt>
                <c:pt idx="6">
                  <c:v>21.296204827272863</c:v>
                </c:pt>
                <c:pt idx="7">
                  <c:v>19.863827152566774</c:v>
                </c:pt>
                <c:pt idx="8">
                  <c:v>18.912002761627232</c:v>
                </c:pt>
                <c:pt idx="9">
                  <c:v>18.35775036783026</c:v>
                </c:pt>
                <c:pt idx="10">
                  <c:v>17.788974476222091</c:v>
                </c:pt>
                <c:pt idx="11">
                  <c:v>17.456567015436715</c:v>
                </c:pt>
                <c:pt idx="12">
                  <c:v>17.720987053868782</c:v>
                </c:pt>
                <c:pt idx="13">
                  <c:v>18.198011996422743</c:v>
                </c:pt>
                <c:pt idx="14">
                  <c:v>18.452778291517106</c:v>
                </c:pt>
                <c:pt idx="15">
                  <c:v>19.094878083462383</c:v>
                </c:pt>
                <c:pt idx="16">
                  <c:v>20.457398465387357</c:v>
                </c:pt>
                <c:pt idx="17">
                  <c:v>17.906562388195507</c:v>
                </c:pt>
                <c:pt idx="18">
                  <c:v>13.986899137802489</c:v>
                </c:pt>
                <c:pt idx="19">
                  <c:v>13.585351578739507</c:v>
                </c:pt>
                <c:pt idx="20">
                  <c:v>16.223954746611074</c:v>
                </c:pt>
              </c:numCache>
            </c:numRef>
          </c:xVal>
          <c:yVal>
            <c:numRef>
              <c:f>Camborne_calc_wind!$A$2:$A$22</c:f>
              <c:numCache>
                <c:formatCode>General</c:formatCode>
                <c:ptCount val="21"/>
                <c:pt idx="0">
                  <c:v>0</c:v>
                </c:pt>
                <c:pt idx="1">
                  <c:v>21.41253</c:v>
                </c:pt>
                <c:pt idx="2">
                  <c:v>53.1571</c:v>
                </c:pt>
                <c:pt idx="3">
                  <c:v>96.175479999999993</c:v>
                </c:pt>
                <c:pt idx="4">
                  <c:v>148.85326000000001</c:v>
                </c:pt>
                <c:pt idx="5">
                  <c:v>213.05151000000001</c:v>
                </c:pt>
                <c:pt idx="6">
                  <c:v>292.44878999999997</c:v>
                </c:pt>
                <c:pt idx="7">
                  <c:v>388.22188999999997</c:v>
                </c:pt>
                <c:pt idx="8">
                  <c:v>499.83533</c:v>
                </c:pt>
                <c:pt idx="9">
                  <c:v>626.80169999999998</c:v>
                </c:pt>
                <c:pt idx="10">
                  <c:v>769.75347999999997</c:v>
                </c:pt>
                <c:pt idx="11">
                  <c:v>923.85095000000001</c:v>
                </c:pt>
                <c:pt idx="12">
                  <c:v>1077.4288300000001</c:v>
                </c:pt>
                <c:pt idx="13">
                  <c:v>1230.44507</c:v>
                </c:pt>
                <c:pt idx="14">
                  <c:v>1406.04944</c:v>
                </c:pt>
                <c:pt idx="15">
                  <c:v>1607.35059</c:v>
                </c:pt>
                <c:pt idx="16">
                  <c:v>1840.7629400000001</c:v>
                </c:pt>
                <c:pt idx="17">
                  <c:v>2116.6997099999999</c:v>
                </c:pt>
                <c:pt idx="18">
                  <c:v>2435.1491700000001</c:v>
                </c:pt>
                <c:pt idx="19">
                  <c:v>2806.51953</c:v>
                </c:pt>
                <c:pt idx="20">
                  <c:v>3230.5424800000001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CE-40D3-A9AA-FEF81569E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91376"/>
        <c:axId val="490793672"/>
      </c:scatterChart>
      <c:valAx>
        <c:axId val="49079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Wind speed m/s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93672"/>
        <c:crosses val="autoZero"/>
        <c:crossBetween val="midCat"/>
      </c:valAx>
      <c:valAx>
        <c:axId val="490793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Height m.a.s.l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91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Herstmonceux, 31</a:t>
            </a:r>
            <a:r>
              <a:rPr lang="en-GB" baseline="30000"/>
              <a:t>st</a:t>
            </a:r>
            <a:r>
              <a:rPr lang="en-GB"/>
              <a:t> March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WRF feedb.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Camborne_calc_wind!$Y$2:$Y$22</c:f>
              <c:numCache>
                <c:formatCode>General</c:formatCode>
                <c:ptCount val="21"/>
                <c:pt idx="0">
                  <c:v>5.5742696545152892</c:v>
                </c:pt>
                <c:pt idx="1">
                  <c:v>7.3859628130624246</c:v>
                </c:pt>
                <c:pt idx="2">
                  <c:v>8.9902008192245066</c:v>
                </c:pt>
                <c:pt idx="3">
                  <c:v>12.239876197869037</c:v>
                </c:pt>
                <c:pt idx="4">
                  <c:v>12.753423581371866</c:v>
                </c:pt>
                <c:pt idx="5">
                  <c:v>14.036702006545697</c:v>
                </c:pt>
                <c:pt idx="6">
                  <c:v>15.340471485547143</c:v>
                </c:pt>
                <c:pt idx="7">
                  <c:v>16.195169079415656</c:v>
                </c:pt>
                <c:pt idx="8">
                  <c:v>16.424348877049859</c:v>
                </c:pt>
                <c:pt idx="9">
                  <c:v>16.297559815543952</c:v>
                </c:pt>
                <c:pt idx="10">
                  <c:v>16.742890337268889</c:v>
                </c:pt>
                <c:pt idx="11">
                  <c:v>17.193645093775697</c:v>
                </c:pt>
                <c:pt idx="12">
                  <c:v>16.843112801812289</c:v>
                </c:pt>
                <c:pt idx="13">
                  <c:v>16.396368933756428</c:v>
                </c:pt>
                <c:pt idx="14">
                  <c:v>18.386856217099648</c:v>
                </c:pt>
                <c:pt idx="15">
                  <c:v>19.851234827217173</c:v>
                </c:pt>
                <c:pt idx="16">
                  <c:v>18.822747636252313</c:v>
                </c:pt>
                <c:pt idx="17">
                  <c:v>16.484387971793343</c:v>
                </c:pt>
                <c:pt idx="18">
                  <c:v>15.467345347102974</c:v>
                </c:pt>
                <c:pt idx="19">
                  <c:v>16.16266856933149</c:v>
                </c:pt>
                <c:pt idx="20">
                  <c:v>18.210571154257767</c:v>
                </c:pt>
              </c:numCache>
            </c:numRef>
          </c:xVal>
          <c:yVal>
            <c:numRef>
              <c:f>Camborne_calc_wind!$A$2:$A$22</c:f>
              <c:numCache>
                <c:formatCode>General</c:formatCode>
                <c:ptCount val="21"/>
                <c:pt idx="0">
                  <c:v>0</c:v>
                </c:pt>
                <c:pt idx="1">
                  <c:v>21.41253</c:v>
                </c:pt>
                <c:pt idx="2">
                  <c:v>53.1571</c:v>
                </c:pt>
                <c:pt idx="3">
                  <c:v>96.175479999999993</c:v>
                </c:pt>
                <c:pt idx="4">
                  <c:v>148.85326000000001</c:v>
                </c:pt>
                <c:pt idx="5">
                  <c:v>213.05151000000001</c:v>
                </c:pt>
                <c:pt idx="6">
                  <c:v>292.44878999999997</c:v>
                </c:pt>
                <c:pt idx="7">
                  <c:v>388.22188999999997</c:v>
                </c:pt>
                <c:pt idx="8">
                  <c:v>499.83533</c:v>
                </c:pt>
                <c:pt idx="9">
                  <c:v>626.80169999999998</c:v>
                </c:pt>
                <c:pt idx="10">
                  <c:v>769.75347999999997</c:v>
                </c:pt>
                <c:pt idx="11">
                  <c:v>923.85095000000001</c:v>
                </c:pt>
                <c:pt idx="12">
                  <c:v>1077.4288300000001</c:v>
                </c:pt>
                <c:pt idx="13">
                  <c:v>1230.44507</c:v>
                </c:pt>
                <c:pt idx="14">
                  <c:v>1406.04944</c:v>
                </c:pt>
                <c:pt idx="15">
                  <c:v>1607.35059</c:v>
                </c:pt>
                <c:pt idx="16">
                  <c:v>1840.7629400000001</c:v>
                </c:pt>
                <c:pt idx="17">
                  <c:v>2116.6997099999999</c:v>
                </c:pt>
                <c:pt idx="18">
                  <c:v>2435.1491700000001</c:v>
                </c:pt>
                <c:pt idx="19">
                  <c:v>2806.51953</c:v>
                </c:pt>
                <c:pt idx="20">
                  <c:v>3230.5424800000001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C7-4165-B261-C4AEEE791D3E}"/>
            </c:ext>
          </c:extLst>
        </c:ser>
        <c:ser>
          <c:idx val="1"/>
          <c:order val="1"/>
          <c:tx>
            <c:v>Observations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Camb_obs31March!$M$2:$M$27</c:f>
              <c:numCache>
                <c:formatCode>General</c:formatCode>
                <c:ptCount val="26"/>
                <c:pt idx="0">
                  <c:v>5.1440000000000001</c:v>
                </c:pt>
                <c:pt idx="1">
                  <c:v>5.6583999999999994</c:v>
                </c:pt>
                <c:pt idx="2">
                  <c:v>9.7736000000000001</c:v>
                </c:pt>
                <c:pt idx="3">
                  <c:v>13.3744</c:v>
                </c:pt>
                <c:pt idx="4">
                  <c:v>12.345599999999999</c:v>
                </c:pt>
                <c:pt idx="5">
                  <c:v>11.831199999999999</c:v>
                </c:pt>
                <c:pt idx="6">
                  <c:v>12.345599999999999</c:v>
                </c:pt>
                <c:pt idx="7">
                  <c:v>12.86</c:v>
                </c:pt>
                <c:pt idx="8">
                  <c:v>12.345599999999999</c:v>
                </c:pt>
                <c:pt idx="9">
                  <c:v>11.831199999999999</c:v>
                </c:pt>
                <c:pt idx="10">
                  <c:v>11.831199999999999</c:v>
                </c:pt>
                <c:pt idx="11">
                  <c:v>11.831199999999999</c:v>
                </c:pt>
                <c:pt idx="12">
                  <c:v>12.86</c:v>
                </c:pt>
                <c:pt idx="13">
                  <c:v>12.345599999999999</c:v>
                </c:pt>
                <c:pt idx="14">
                  <c:v>12.345599999999999</c:v>
                </c:pt>
                <c:pt idx="15">
                  <c:v>11.831199999999999</c:v>
                </c:pt>
                <c:pt idx="16">
                  <c:v>11.316799999999999</c:v>
                </c:pt>
                <c:pt idx="17">
                  <c:v>9.7736000000000001</c:v>
                </c:pt>
                <c:pt idx="18">
                  <c:v>10.802399999999999</c:v>
                </c:pt>
                <c:pt idx="19">
                  <c:v>11.831199999999999</c:v>
                </c:pt>
                <c:pt idx="20">
                  <c:v>12.86</c:v>
                </c:pt>
                <c:pt idx="21">
                  <c:v>15.946399999999999</c:v>
                </c:pt>
                <c:pt idx="22">
                  <c:v>15.946399999999999</c:v>
                </c:pt>
                <c:pt idx="23">
                  <c:v>14.403199999999998</c:v>
                </c:pt>
                <c:pt idx="24">
                  <c:v>15.431999999999999</c:v>
                </c:pt>
                <c:pt idx="25">
                  <c:v>15.946399999999999</c:v>
                </c:pt>
              </c:numCache>
            </c:numRef>
          </c:xVal>
          <c:yVal>
            <c:numRef>
              <c:f>Camb_obs31March!$B$2:$B$27</c:f>
              <c:numCache>
                <c:formatCode>General</c:formatCode>
                <c:ptCount val="26"/>
                <c:pt idx="0">
                  <c:v>88</c:v>
                </c:pt>
                <c:pt idx="1">
                  <c:v>96</c:v>
                </c:pt>
                <c:pt idx="2">
                  <c:v>188</c:v>
                </c:pt>
                <c:pt idx="3">
                  <c:v>314</c:v>
                </c:pt>
                <c:pt idx="4">
                  <c:v>573</c:v>
                </c:pt>
                <c:pt idx="5">
                  <c:v>705</c:v>
                </c:pt>
                <c:pt idx="6">
                  <c:v>723</c:v>
                </c:pt>
                <c:pt idx="7">
                  <c:v>976</c:v>
                </c:pt>
                <c:pt idx="8">
                  <c:v>1068</c:v>
                </c:pt>
                <c:pt idx="9">
                  <c:v>1105</c:v>
                </c:pt>
                <c:pt idx="10">
                  <c:v>1152</c:v>
                </c:pt>
                <c:pt idx="11">
                  <c:v>1236</c:v>
                </c:pt>
                <c:pt idx="12">
                  <c:v>1416</c:v>
                </c:pt>
                <c:pt idx="13">
                  <c:v>1609</c:v>
                </c:pt>
                <c:pt idx="14">
                  <c:v>1628</c:v>
                </c:pt>
                <c:pt idx="15">
                  <c:v>1687</c:v>
                </c:pt>
                <c:pt idx="16">
                  <c:v>1756</c:v>
                </c:pt>
                <c:pt idx="17">
                  <c:v>1926</c:v>
                </c:pt>
                <c:pt idx="18">
                  <c:v>2037</c:v>
                </c:pt>
                <c:pt idx="19">
                  <c:v>2211</c:v>
                </c:pt>
                <c:pt idx="20">
                  <c:v>2316</c:v>
                </c:pt>
                <c:pt idx="21">
                  <c:v>2721</c:v>
                </c:pt>
                <c:pt idx="22">
                  <c:v>2732</c:v>
                </c:pt>
                <c:pt idx="23">
                  <c:v>2819</c:v>
                </c:pt>
                <c:pt idx="24">
                  <c:v>2963</c:v>
                </c:pt>
                <c:pt idx="25">
                  <c:v>3098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C7-4165-B261-C4AEEE791D3E}"/>
            </c:ext>
          </c:extLst>
        </c:ser>
        <c:ser>
          <c:idx val="2"/>
          <c:order val="2"/>
          <c:tx>
            <c:v>WRF no feedb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Camborne_calc_wind!$AD$2:$AD$22</c:f>
              <c:numCache>
                <c:formatCode>General</c:formatCode>
                <c:ptCount val="21"/>
                <c:pt idx="0">
                  <c:v>5.9147883344141743</c:v>
                </c:pt>
                <c:pt idx="1">
                  <c:v>8.139470533828721</c:v>
                </c:pt>
                <c:pt idx="2">
                  <c:v>10.71755622510141</c:v>
                </c:pt>
                <c:pt idx="3">
                  <c:v>14.909034588714489</c:v>
                </c:pt>
                <c:pt idx="4">
                  <c:v>17.445730645164076</c:v>
                </c:pt>
                <c:pt idx="5">
                  <c:v>17.27249449587595</c:v>
                </c:pt>
                <c:pt idx="6">
                  <c:v>16.939292306544214</c:v>
                </c:pt>
                <c:pt idx="7">
                  <c:v>16.530528988992486</c:v>
                </c:pt>
                <c:pt idx="8">
                  <c:v>15.965994754786969</c:v>
                </c:pt>
                <c:pt idx="9">
                  <c:v>15.430726247203694</c:v>
                </c:pt>
                <c:pt idx="10">
                  <c:v>15.057397604940503</c:v>
                </c:pt>
                <c:pt idx="11">
                  <c:v>14.70475230203831</c:v>
                </c:pt>
                <c:pt idx="12">
                  <c:v>14.357492255304789</c:v>
                </c:pt>
                <c:pt idx="13">
                  <c:v>13.893294707245577</c:v>
                </c:pt>
                <c:pt idx="14">
                  <c:v>13.676783159217848</c:v>
                </c:pt>
                <c:pt idx="15">
                  <c:v>13.753934671566569</c:v>
                </c:pt>
                <c:pt idx="16">
                  <c:v>13.937683107362213</c:v>
                </c:pt>
                <c:pt idx="17">
                  <c:v>13.377261615123253</c:v>
                </c:pt>
                <c:pt idx="18">
                  <c:v>12.242001863757496</c:v>
                </c:pt>
                <c:pt idx="19">
                  <c:v>12.910408672311886</c:v>
                </c:pt>
                <c:pt idx="20">
                  <c:v>15.403283058901598</c:v>
                </c:pt>
              </c:numCache>
            </c:numRef>
          </c:xVal>
          <c:yVal>
            <c:numRef>
              <c:f>Camborne_calc_wind!$A$2:$A$22</c:f>
              <c:numCache>
                <c:formatCode>General</c:formatCode>
                <c:ptCount val="21"/>
                <c:pt idx="0">
                  <c:v>0</c:v>
                </c:pt>
                <c:pt idx="1">
                  <c:v>21.41253</c:v>
                </c:pt>
                <c:pt idx="2">
                  <c:v>53.1571</c:v>
                </c:pt>
                <c:pt idx="3">
                  <c:v>96.175479999999993</c:v>
                </c:pt>
                <c:pt idx="4">
                  <c:v>148.85326000000001</c:v>
                </c:pt>
                <c:pt idx="5">
                  <c:v>213.05151000000001</c:v>
                </c:pt>
                <c:pt idx="6">
                  <c:v>292.44878999999997</c:v>
                </c:pt>
                <c:pt idx="7">
                  <c:v>388.22188999999997</c:v>
                </c:pt>
                <c:pt idx="8">
                  <c:v>499.83533</c:v>
                </c:pt>
                <c:pt idx="9">
                  <c:v>626.80169999999998</c:v>
                </c:pt>
                <c:pt idx="10">
                  <c:v>769.75347999999997</c:v>
                </c:pt>
                <c:pt idx="11">
                  <c:v>923.85095000000001</c:v>
                </c:pt>
                <c:pt idx="12">
                  <c:v>1077.4288300000001</c:v>
                </c:pt>
                <c:pt idx="13">
                  <c:v>1230.44507</c:v>
                </c:pt>
                <c:pt idx="14">
                  <c:v>1406.04944</c:v>
                </c:pt>
                <c:pt idx="15">
                  <c:v>1607.35059</c:v>
                </c:pt>
                <c:pt idx="16">
                  <c:v>1840.7629400000001</c:v>
                </c:pt>
                <c:pt idx="17">
                  <c:v>2116.6997099999999</c:v>
                </c:pt>
                <c:pt idx="18">
                  <c:v>2435.1491700000001</c:v>
                </c:pt>
                <c:pt idx="19">
                  <c:v>2806.51953</c:v>
                </c:pt>
                <c:pt idx="20">
                  <c:v>3230.5424800000001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CE-47C2-AB04-8A51D212F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91376"/>
        <c:axId val="490793672"/>
      </c:scatterChart>
      <c:valAx>
        <c:axId val="49079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Wind speed m/s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93672"/>
        <c:crosses val="autoZero"/>
        <c:crossBetween val="midCat"/>
      </c:valAx>
      <c:valAx>
        <c:axId val="490793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Height m.a.s.l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91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Herstmonceux,</a:t>
            </a:r>
            <a:r>
              <a:rPr lang="en-GB" baseline="0"/>
              <a:t> 01</a:t>
            </a:r>
            <a:r>
              <a:rPr lang="en-GB" baseline="30000"/>
              <a:t>st</a:t>
            </a:r>
            <a:r>
              <a:rPr lang="en-GB"/>
              <a:t> April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WRF feedb.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Camborne_calc_wind!$Z$2:$Z$22</c:f>
              <c:numCache>
                <c:formatCode>General</c:formatCode>
                <c:ptCount val="21"/>
                <c:pt idx="0">
                  <c:v>1.9841356192823614</c:v>
                </c:pt>
                <c:pt idx="1">
                  <c:v>3.2657441302504089</c:v>
                </c:pt>
                <c:pt idx="2">
                  <c:v>3.9604491811733933</c:v>
                </c:pt>
                <c:pt idx="3">
                  <c:v>4.6636840725137034</c:v>
                </c:pt>
                <c:pt idx="4">
                  <c:v>4.918938487361781</c:v>
                </c:pt>
                <c:pt idx="5">
                  <c:v>5.0744049255773822</c:v>
                </c:pt>
                <c:pt idx="6">
                  <c:v>5.2989186185636026</c:v>
                </c:pt>
                <c:pt idx="7">
                  <c:v>5.4437354261033848</c:v>
                </c:pt>
                <c:pt idx="8">
                  <c:v>5.5484114651079182</c:v>
                </c:pt>
                <c:pt idx="9">
                  <c:v>5.7663141810106913</c:v>
                </c:pt>
                <c:pt idx="10">
                  <c:v>5.9216680068876704</c:v>
                </c:pt>
                <c:pt idx="11">
                  <c:v>5.580979456318846</c:v>
                </c:pt>
                <c:pt idx="12">
                  <c:v>5.3461835863254832</c:v>
                </c:pt>
                <c:pt idx="13">
                  <c:v>5.4293866520505798</c:v>
                </c:pt>
                <c:pt idx="14">
                  <c:v>5.3154978624969829</c:v>
                </c:pt>
                <c:pt idx="15">
                  <c:v>6.3217719916609623</c:v>
                </c:pt>
                <c:pt idx="16">
                  <c:v>6.996993731877498</c:v>
                </c:pt>
                <c:pt idx="17">
                  <c:v>7.2238898428119747</c:v>
                </c:pt>
                <c:pt idx="18">
                  <c:v>7.9728494060289385</c:v>
                </c:pt>
                <c:pt idx="19">
                  <c:v>9.3079353389258674</c:v>
                </c:pt>
                <c:pt idx="20">
                  <c:v>9.2637555299146896</c:v>
                </c:pt>
              </c:numCache>
            </c:numRef>
          </c:xVal>
          <c:yVal>
            <c:numRef>
              <c:f>Camborne_calc_wind!$A$2:$A$22</c:f>
              <c:numCache>
                <c:formatCode>General</c:formatCode>
                <c:ptCount val="21"/>
                <c:pt idx="0">
                  <c:v>0</c:v>
                </c:pt>
                <c:pt idx="1">
                  <c:v>21.41253</c:v>
                </c:pt>
                <c:pt idx="2">
                  <c:v>53.1571</c:v>
                </c:pt>
                <c:pt idx="3">
                  <c:v>96.175479999999993</c:v>
                </c:pt>
                <c:pt idx="4">
                  <c:v>148.85326000000001</c:v>
                </c:pt>
                <c:pt idx="5">
                  <c:v>213.05151000000001</c:v>
                </c:pt>
                <c:pt idx="6">
                  <c:v>292.44878999999997</c:v>
                </c:pt>
                <c:pt idx="7">
                  <c:v>388.22188999999997</c:v>
                </c:pt>
                <c:pt idx="8">
                  <c:v>499.83533</c:v>
                </c:pt>
                <c:pt idx="9">
                  <c:v>626.80169999999998</c:v>
                </c:pt>
                <c:pt idx="10">
                  <c:v>769.75347999999997</c:v>
                </c:pt>
                <c:pt idx="11">
                  <c:v>923.85095000000001</c:v>
                </c:pt>
                <c:pt idx="12">
                  <c:v>1077.4288300000001</c:v>
                </c:pt>
                <c:pt idx="13">
                  <c:v>1230.44507</c:v>
                </c:pt>
                <c:pt idx="14">
                  <c:v>1406.04944</c:v>
                </c:pt>
                <c:pt idx="15">
                  <c:v>1607.35059</c:v>
                </c:pt>
                <c:pt idx="16">
                  <c:v>1840.7629400000001</c:v>
                </c:pt>
                <c:pt idx="17">
                  <c:v>2116.6997099999999</c:v>
                </c:pt>
                <c:pt idx="18">
                  <c:v>2435.1491700000001</c:v>
                </c:pt>
                <c:pt idx="19">
                  <c:v>2806.51953</c:v>
                </c:pt>
                <c:pt idx="20">
                  <c:v>3230.5424800000001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94-4090-8EE5-37F6F89E5F54}"/>
            </c:ext>
          </c:extLst>
        </c:ser>
        <c:ser>
          <c:idx val="1"/>
          <c:order val="1"/>
          <c:tx>
            <c:v>Observations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Camb_obs01April!$M$2:$M$32</c:f>
              <c:numCache>
                <c:formatCode>General</c:formatCode>
                <c:ptCount val="31"/>
                <c:pt idx="0">
                  <c:v>2.5720000000000001</c:v>
                </c:pt>
                <c:pt idx="1">
                  <c:v>2.5720000000000001</c:v>
                </c:pt>
                <c:pt idx="2">
                  <c:v>3.0863999999999998</c:v>
                </c:pt>
                <c:pt idx="3">
                  <c:v>4.1151999999999997</c:v>
                </c:pt>
                <c:pt idx="4">
                  <c:v>5.1440000000000001</c:v>
                </c:pt>
                <c:pt idx="5">
                  <c:v>6.1727999999999996</c:v>
                </c:pt>
                <c:pt idx="6">
                  <c:v>5.1440000000000001</c:v>
                </c:pt>
                <c:pt idx="7">
                  <c:v>5.1440000000000001</c:v>
                </c:pt>
                <c:pt idx="8">
                  <c:v>5.1440000000000001</c:v>
                </c:pt>
                <c:pt idx="9">
                  <c:v>4.6295999999999999</c:v>
                </c:pt>
                <c:pt idx="10">
                  <c:v>4.1151999999999997</c:v>
                </c:pt>
                <c:pt idx="11">
                  <c:v>3.6007999999999996</c:v>
                </c:pt>
                <c:pt idx="12">
                  <c:v>4.6295999999999999</c:v>
                </c:pt>
                <c:pt idx="13">
                  <c:v>5.1440000000000001</c:v>
                </c:pt>
                <c:pt idx="14">
                  <c:v>4.1151999999999997</c:v>
                </c:pt>
                <c:pt idx="15">
                  <c:v>3.6007999999999996</c:v>
                </c:pt>
                <c:pt idx="16">
                  <c:v>3.0863999999999998</c:v>
                </c:pt>
                <c:pt idx="17">
                  <c:v>1.5431999999999999</c:v>
                </c:pt>
                <c:pt idx="18">
                  <c:v>1.5431999999999999</c:v>
                </c:pt>
                <c:pt idx="19">
                  <c:v>1.5431999999999999</c:v>
                </c:pt>
                <c:pt idx="20">
                  <c:v>2.5720000000000001</c:v>
                </c:pt>
                <c:pt idx="21">
                  <c:v>2.5720000000000001</c:v>
                </c:pt>
                <c:pt idx="22">
                  <c:v>3.0863999999999998</c:v>
                </c:pt>
                <c:pt idx="23">
                  <c:v>4.6295999999999999</c:v>
                </c:pt>
                <c:pt idx="24">
                  <c:v>5.1440000000000001</c:v>
                </c:pt>
                <c:pt idx="25">
                  <c:v>5.1440000000000001</c:v>
                </c:pt>
                <c:pt idx="26">
                  <c:v>6.1727999999999996</c:v>
                </c:pt>
                <c:pt idx="27">
                  <c:v>7.7159999999999993</c:v>
                </c:pt>
                <c:pt idx="28">
                  <c:v>7.7159999999999993</c:v>
                </c:pt>
                <c:pt idx="29">
                  <c:v>8.2303999999999995</c:v>
                </c:pt>
                <c:pt idx="30">
                  <c:v>8.7447999999999997</c:v>
                </c:pt>
              </c:numCache>
            </c:numRef>
          </c:xVal>
          <c:yVal>
            <c:numRef>
              <c:f>Camb_obs01April!$B$2:$B$32</c:f>
              <c:numCache>
                <c:formatCode>General</c:formatCode>
                <c:ptCount val="31"/>
                <c:pt idx="0">
                  <c:v>88</c:v>
                </c:pt>
                <c:pt idx="1">
                  <c:v>92</c:v>
                </c:pt>
                <c:pt idx="2">
                  <c:v>100</c:v>
                </c:pt>
                <c:pt idx="3">
                  <c:v>150</c:v>
                </c:pt>
                <c:pt idx="4">
                  <c:v>184</c:v>
                </c:pt>
                <c:pt idx="5">
                  <c:v>259</c:v>
                </c:pt>
                <c:pt idx="6">
                  <c:v>395</c:v>
                </c:pt>
                <c:pt idx="7">
                  <c:v>438</c:v>
                </c:pt>
                <c:pt idx="8">
                  <c:v>481</c:v>
                </c:pt>
                <c:pt idx="9">
                  <c:v>577</c:v>
                </c:pt>
                <c:pt idx="10">
                  <c:v>673</c:v>
                </c:pt>
                <c:pt idx="11">
                  <c:v>735</c:v>
                </c:pt>
                <c:pt idx="12">
                  <c:v>1004</c:v>
                </c:pt>
                <c:pt idx="13">
                  <c:v>1123</c:v>
                </c:pt>
                <c:pt idx="14">
                  <c:v>1206</c:v>
                </c:pt>
                <c:pt idx="15">
                  <c:v>1261</c:v>
                </c:pt>
                <c:pt idx="16">
                  <c:v>1289</c:v>
                </c:pt>
                <c:pt idx="17">
                  <c:v>1421</c:v>
                </c:pt>
                <c:pt idx="18">
                  <c:v>1459</c:v>
                </c:pt>
                <c:pt idx="19">
                  <c:v>1526</c:v>
                </c:pt>
                <c:pt idx="20">
                  <c:v>1788</c:v>
                </c:pt>
                <c:pt idx="21">
                  <c:v>1857</c:v>
                </c:pt>
                <c:pt idx="22">
                  <c:v>1907</c:v>
                </c:pt>
                <c:pt idx="23">
                  <c:v>2169</c:v>
                </c:pt>
                <c:pt idx="24">
                  <c:v>2399</c:v>
                </c:pt>
                <c:pt idx="25">
                  <c:v>2472</c:v>
                </c:pt>
                <c:pt idx="26">
                  <c:v>2622</c:v>
                </c:pt>
                <c:pt idx="27">
                  <c:v>2928</c:v>
                </c:pt>
                <c:pt idx="28">
                  <c:v>2961</c:v>
                </c:pt>
                <c:pt idx="29">
                  <c:v>3197</c:v>
                </c:pt>
                <c:pt idx="30">
                  <c:v>3345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94-4090-8EE5-37F6F89E5F54}"/>
            </c:ext>
          </c:extLst>
        </c:ser>
        <c:ser>
          <c:idx val="2"/>
          <c:order val="2"/>
          <c:tx>
            <c:v>WRF no feedb.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Camborne_calc_wind!$AE$2:$AE$22</c:f>
              <c:numCache>
                <c:formatCode>General</c:formatCode>
                <c:ptCount val="21"/>
                <c:pt idx="0">
                  <c:v>1.804748777506997</c:v>
                </c:pt>
                <c:pt idx="1">
                  <c:v>3.10429514546813</c:v>
                </c:pt>
                <c:pt idx="2">
                  <c:v>4.4453832868904568</c:v>
                </c:pt>
                <c:pt idx="3">
                  <c:v>5.2534542570089062</c:v>
                </c:pt>
                <c:pt idx="4">
                  <c:v>6.1453549678933923</c:v>
                </c:pt>
                <c:pt idx="5">
                  <c:v>6.8378009002895066</c:v>
                </c:pt>
                <c:pt idx="6">
                  <c:v>6.7381309064283554</c:v>
                </c:pt>
                <c:pt idx="7">
                  <c:v>6.1033932962770807</c:v>
                </c:pt>
                <c:pt idx="8">
                  <c:v>5.4696415020095239</c:v>
                </c:pt>
                <c:pt idx="9">
                  <c:v>4.9502069651768092</c:v>
                </c:pt>
                <c:pt idx="10">
                  <c:v>4.4768615716727274</c:v>
                </c:pt>
                <c:pt idx="11">
                  <c:v>4.5523422400176594</c:v>
                </c:pt>
                <c:pt idx="12">
                  <c:v>5.3281004082929968</c:v>
                </c:pt>
                <c:pt idx="13">
                  <c:v>6.4066137042643669</c:v>
                </c:pt>
                <c:pt idx="14">
                  <c:v>7.3470657365430592</c:v>
                </c:pt>
                <c:pt idx="15">
                  <c:v>7.7174117170715988</c:v>
                </c:pt>
                <c:pt idx="16">
                  <c:v>7.3973565261203955</c:v>
                </c:pt>
                <c:pt idx="17">
                  <c:v>7.9779666492888399</c:v>
                </c:pt>
                <c:pt idx="18">
                  <c:v>9.764310007460077</c:v>
                </c:pt>
                <c:pt idx="19">
                  <c:v>11.272158505285933</c:v>
                </c:pt>
                <c:pt idx="20">
                  <c:v>11.306402562922701</c:v>
                </c:pt>
              </c:numCache>
            </c:numRef>
          </c:xVal>
          <c:yVal>
            <c:numRef>
              <c:f>Camborne_calc_wind!$A$2:$A$22</c:f>
              <c:numCache>
                <c:formatCode>General</c:formatCode>
                <c:ptCount val="21"/>
                <c:pt idx="0">
                  <c:v>0</c:v>
                </c:pt>
                <c:pt idx="1">
                  <c:v>21.41253</c:v>
                </c:pt>
                <c:pt idx="2">
                  <c:v>53.1571</c:v>
                </c:pt>
                <c:pt idx="3">
                  <c:v>96.175479999999993</c:v>
                </c:pt>
                <c:pt idx="4">
                  <c:v>148.85326000000001</c:v>
                </c:pt>
                <c:pt idx="5">
                  <c:v>213.05151000000001</c:v>
                </c:pt>
                <c:pt idx="6">
                  <c:v>292.44878999999997</c:v>
                </c:pt>
                <c:pt idx="7">
                  <c:v>388.22188999999997</c:v>
                </c:pt>
                <c:pt idx="8">
                  <c:v>499.83533</c:v>
                </c:pt>
                <c:pt idx="9">
                  <c:v>626.80169999999998</c:v>
                </c:pt>
                <c:pt idx="10">
                  <c:v>769.75347999999997</c:v>
                </c:pt>
                <c:pt idx="11">
                  <c:v>923.85095000000001</c:v>
                </c:pt>
                <c:pt idx="12">
                  <c:v>1077.4288300000001</c:v>
                </c:pt>
                <c:pt idx="13">
                  <c:v>1230.44507</c:v>
                </c:pt>
                <c:pt idx="14">
                  <c:v>1406.04944</c:v>
                </c:pt>
                <c:pt idx="15">
                  <c:v>1607.35059</c:v>
                </c:pt>
                <c:pt idx="16">
                  <c:v>1840.7629400000001</c:v>
                </c:pt>
                <c:pt idx="17">
                  <c:v>2116.6997099999999</c:v>
                </c:pt>
                <c:pt idx="18">
                  <c:v>2435.1491700000001</c:v>
                </c:pt>
                <c:pt idx="19">
                  <c:v>2806.51953</c:v>
                </c:pt>
                <c:pt idx="20">
                  <c:v>3230.5424800000001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0E-4DF1-9F80-2FAFF7E0E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91376"/>
        <c:axId val="490793672"/>
      </c:scatterChart>
      <c:valAx>
        <c:axId val="49079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Wind speed m/s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93672"/>
        <c:crosses val="autoZero"/>
        <c:crossBetween val="midCat"/>
      </c:valAx>
      <c:valAx>
        <c:axId val="490793672"/>
        <c:scaling>
          <c:orientation val="minMax"/>
          <c:max val="3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Height m.a.s.l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91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5</xdr:col>
      <xdr:colOff>304800</xdr:colOff>
      <xdr:row>24</xdr:row>
      <xdr:rowOff>175260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175260</xdr:rowOff>
    </xdr:from>
    <xdr:to>
      <xdr:col>10</xdr:col>
      <xdr:colOff>304800</xdr:colOff>
      <xdr:row>24</xdr:row>
      <xdr:rowOff>179070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601980</xdr:colOff>
      <xdr:row>1</xdr:row>
      <xdr:rowOff>0</xdr:rowOff>
    </xdr:from>
    <xdr:to>
      <xdr:col>15</xdr:col>
      <xdr:colOff>297180</xdr:colOff>
      <xdr:row>25</xdr:row>
      <xdr:rowOff>3810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20</xdr:col>
      <xdr:colOff>304800</xdr:colOff>
      <xdr:row>25</xdr:row>
      <xdr:rowOff>3810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L14" sqref="L14"/>
    </sheetView>
  </sheetViews>
  <sheetFormatPr defaultRowHeight="14.4" x14ac:dyDescent="0.3"/>
  <cols>
    <col min="4" max="4" width="11.109375" customWidth="1"/>
  </cols>
  <sheetData>
    <row r="1" spans="1:21" x14ac:dyDescent="0.3">
      <c r="A1" t="s">
        <v>49</v>
      </c>
      <c r="B1" t="s">
        <v>19</v>
      </c>
      <c r="C1" t="s">
        <v>13</v>
      </c>
      <c r="D1" t="s">
        <v>12</v>
      </c>
      <c r="E1" t="s">
        <v>11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L1" t="s">
        <v>13</v>
      </c>
      <c r="M1" t="s">
        <v>12</v>
      </c>
      <c r="N1" t="s">
        <v>11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U1" t="s">
        <v>47</v>
      </c>
    </row>
    <row r="2" spans="1:21" x14ac:dyDescent="0.3">
      <c r="A2">
        <v>1</v>
      </c>
      <c r="B2">
        <v>0</v>
      </c>
      <c r="C2">
        <v>-20.372063000000001</v>
      </c>
      <c r="D2">
        <v>-15.262307</v>
      </c>
      <c r="E2">
        <v>-17.269344</v>
      </c>
      <c r="F2">
        <v>-17.724696999999999</v>
      </c>
      <c r="G2">
        <v>-20.181395999999999</v>
      </c>
      <c r="H2">
        <v>-15.592059000000001</v>
      </c>
      <c r="I2">
        <v>-17.324784999999999</v>
      </c>
      <c r="J2">
        <v>-17.882614</v>
      </c>
      <c r="L2">
        <f>(C2+300)-273.15</f>
        <v>6.4779369999999972</v>
      </c>
      <c r="M2">
        <f>D2+300</f>
        <v>284.73769299999998</v>
      </c>
      <c r="N2">
        <f t="shared" ref="N2:N48" si="0">E2+300-273.15</f>
        <v>9.5806560000000331</v>
      </c>
      <c r="O2">
        <f t="shared" ref="O2:O48" si="1">F2+300-273.15</f>
        <v>9.1253030000000308</v>
      </c>
      <c r="P2">
        <f t="shared" ref="P2:P48" si="2">G2+300-273.15</f>
        <v>6.6686040000000162</v>
      </c>
      <c r="Q2">
        <f t="shared" ref="Q2:Q48" si="3">H2+300-273.15</f>
        <v>11.257941000000017</v>
      </c>
      <c r="R2">
        <f t="shared" ref="R2:R48" si="4">I2+300-273.15</f>
        <v>9.5252150000000029</v>
      </c>
      <c r="S2">
        <f t="shared" ref="S2:S48" si="5">J2+300-273.15</f>
        <v>8.9673860000000332</v>
      </c>
      <c r="U2" t="s">
        <v>48</v>
      </c>
    </row>
    <row r="3" spans="1:21" x14ac:dyDescent="0.3">
      <c r="A3">
        <v>0.99750000000000005</v>
      </c>
      <c r="B3">
        <v>1</v>
      </c>
      <c r="C3">
        <v>-20.106081</v>
      </c>
      <c r="D3">
        <v>-15.106628000000001</v>
      </c>
      <c r="E3">
        <v>-16.800668999999999</v>
      </c>
      <c r="F3">
        <v>-17.656658</v>
      </c>
      <c r="G3">
        <v>-20.063465000000001</v>
      </c>
      <c r="H3">
        <v>-15.495123</v>
      </c>
      <c r="I3">
        <v>-16.971662999999999</v>
      </c>
      <c r="J3">
        <v>-17.766950999999999</v>
      </c>
      <c r="L3">
        <f t="shared" ref="L3:L43" si="6">(C3+300)-273.15</f>
        <v>6.7439190000000053</v>
      </c>
      <c r="M3">
        <f t="shared" ref="M2:M48" si="7">D3+300-273.15</f>
        <v>11.743372000000022</v>
      </c>
      <c r="N3">
        <f t="shared" si="0"/>
        <v>10.049331000000052</v>
      </c>
      <c r="O3">
        <f t="shared" si="1"/>
        <v>9.1933420000000297</v>
      </c>
      <c r="P3">
        <f t="shared" si="2"/>
        <v>6.7865350000000149</v>
      </c>
      <c r="Q3">
        <f t="shared" si="3"/>
        <v>11.354877000000045</v>
      </c>
      <c r="R3">
        <f t="shared" si="4"/>
        <v>9.8783370000000446</v>
      </c>
      <c r="S3">
        <f t="shared" si="5"/>
        <v>9.0830490000000168</v>
      </c>
    </row>
    <row r="4" spans="1:21" x14ac:dyDescent="0.3">
      <c r="A4">
        <v>0.99380000000000002</v>
      </c>
      <c r="B4">
        <v>2</v>
      </c>
      <c r="C4">
        <v>-19.871635000000001</v>
      </c>
      <c r="D4">
        <v>-14.989145000000001</v>
      </c>
      <c r="E4">
        <v>-16.366201</v>
      </c>
      <c r="F4">
        <v>-17.592516</v>
      </c>
      <c r="G4">
        <v>-19.958411999999999</v>
      </c>
      <c r="H4">
        <v>-15.420541</v>
      </c>
      <c r="I4">
        <v>-16.671628999999999</v>
      </c>
      <c r="J4">
        <v>-17.673075000000001</v>
      </c>
      <c r="L4">
        <f t="shared" si="6"/>
        <v>6.9783649999999966</v>
      </c>
      <c r="M4">
        <f t="shared" si="7"/>
        <v>11.860855000000015</v>
      </c>
      <c r="N4">
        <f t="shared" si="0"/>
        <v>10.483799000000033</v>
      </c>
      <c r="O4">
        <f t="shared" si="1"/>
        <v>9.2574840000000336</v>
      </c>
      <c r="P4">
        <f t="shared" si="2"/>
        <v>6.8915880000000129</v>
      </c>
      <c r="Q4">
        <f t="shared" si="3"/>
        <v>11.429459000000008</v>
      </c>
      <c r="R4">
        <f t="shared" si="4"/>
        <v>10.178371000000027</v>
      </c>
      <c r="S4">
        <f t="shared" si="5"/>
        <v>9.1769250000000397</v>
      </c>
    </row>
    <row r="5" spans="1:21" x14ac:dyDescent="0.3">
      <c r="A5">
        <v>0.98880000000000001</v>
      </c>
      <c r="B5">
        <v>3</v>
      </c>
      <c r="C5">
        <v>-19.619263</v>
      </c>
      <c r="D5">
        <v>-14.865047000000001</v>
      </c>
      <c r="E5">
        <v>-15.933719</v>
      </c>
      <c r="F5">
        <v>-17.460808</v>
      </c>
      <c r="G5">
        <v>-19.841609999999999</v>
      </c>
      <c r="H5">
        <v>-15.341267999999999</v>
      </c>
      <c r="I5">
        <v>-16.408073000000002</v>
      </c>
      <c r="J5">
        <v>-17.596015999999999</v>
      </c>
      <c r="L5">
        <f t="shared" si="6"/>
        <v>7.2307370000000333</v>
      </c>
      <c r="M5">
        <f t="shared" si="7"/>
        <v>11.984953000000019</v>
      </c>
      <c r="N5">
        <f t="shared" si="0"/>
        <v>10.916281000000026</v>
      </c>
      <c r="O5">
        <f t="shared" si="1"/>
        <v>9.3891920000000368</v>
      </c>
      <c r="P5">
        <f t="shared" si="2"/>
        <v>7.0083900000000199</v>
      </c>
      <c r="Q5">
        <f t="shared" si="3"/>
        <v>11.508732000000009</v>
      </c>
      <c r="R5">
        <f t="shared" si="4"/>
        <v>10.441927000000021</v>
      </c>
      <c r="S5">
        <f t="shared" si="5"/>
        <v>9.2539840000000027</v>
      </c>
    </row>
    <row r="6" spans="1:21" x14ac:dyDescent="0.3">
      <c r="A6">
        <v>0.98270000000000002</v>
      </c>
      <c r="B6">
        <v>4</v>
      </c>
      <c r="C6">
        <v>-19.343582000000001</v>
      </c>
      <c r="D6">
        <v>-14.713340000000001</v>
      </c>
      <c r="E6">
        <v>-15.514222999999999</v>
      </c>
      <c r="F6">
        <v>-17.300761999999999</v>
      </c>
      <c r="G6">
        <v>-19.703537000000001</v>
      </c>
      <c r="H6">
        <v>-15.2448</v>
      </c>
      <c r="I6">
        <v>-16.230383</v>
      </c>
      <c r="J6">
        <v>-17.538378000000002</v>
      </c>
      <c r="L6">
        <f t="shared" si="6"/>
        <v>7.5064179999999965</v>
      </c>
      <c r="M6">
        <f t="shared" si="7"/>
        <v>12.136660000000006</v>
      </c>
      <c r="N6">
        <f t="shared" si="0"/>
        <v>11.335777000000007</v>
      </c>
      <c r="O6">
        <f t="shared" si="1"/>
        <v>9.5492380000000026</v>
      </c>
      <c r="P6">
        <f t="shared" si="2"/>
        <v>7.1464630000000398</v>
      </c>
      <c r="Q6">
        <f t="shared" si="3"/>
        <v>11.605200000000025</v>
      </c>
      <c r="R6">
        <f t="shared" si="4"/>
        <v>10.619617000000005</v>
      </c>
      <c r="S6">
        <f t="shared" si="5"/>
        <v>9.3116219999999998</v>
      </c>
    </row>
    <row r="7" spans="1:21" x14ac:dyDescent="0.3">
      <c r="A7">
        <v>0.97350000000000003</v>
      </c>
      <c r="B7">
        <v>5</v>
      </c>
      <c r="C7">
        <v>-19.050138</v>
      </c>
      <c r="D7">
        <v>-14.508977</v>
      </c>
      <c r="E7">
        <v>-15.124514</v>
      </c>
      <c r="F7">
        <v>-17.269606</v>
      </c>
      <c r="G7">
        <v>-19.537859000000001</v>
      </c>
      <c r="H7">
        <v>-15.115524000000001</v>
      </c>
      <c r="I7">
        <v>-16.200022000000001</v>
      </c>
      <c r="J7">
        <v>-17.415346</v>
      </c>
      <c r="L7">
        <f t="shared" si="6"/>
        <v>7.7998620000000187</v>
      </c>
      <c r="M7">
        <f t="shared" si="7"/>
        <v>12.341023000000007</v>
      </c>
      <c r="N7">
        <f t="shared" si="0"/>
        <v>11.725486000000046</v>
      </c>
      <c r="O7">
        <f t="shared" si="1"/>
        <v>9.5803940000000125</v>
      </c>
      <c r="P7">
        <f t="shared" si="2"/>
        <v>7.3121409999999969</v>
      </c>
      <c r="Q7">
        <f t="shared" si="3"/>
        <v>11.734476000000029</v>
      </c>
      <c r="R7">
        <f t="shared" si="4"/>
        <v>10.649978000000033</v>
      </c>
      <c r="S7">
        <f t="shared" si="5"/>
        <v>9.4346540000000232</v>
      </c>
    </row>
    <row r="8" spans="1:21" x14ac:dyDescent="0.3">
      <c r="A8">
        <v>0.96619999999999995</v>
      </c>
      <c r="B8">
        <v>6</v>
      </c>
      <c r="C8">
        <v>-18.697372000000001</v>
      </c>
      <c r="D8">
        <v>-14.225462</v>
      </c>
      <c r="E8">
        <v>-14.833284000000001</v>
      </c>
      <c r="F8">
        <v>-17.127531000000001</v>
      </c>
      <c r="G8">
        <v>-19.360790000000001</v>
      </c>
      <c r="H8">
        <v>-14.899889999999999</v>
      </c>
      <c r="I8">
        <v>-16.296203999999999</v>
      </c>
      <c r="J8">
        <v>-17.099215999999998</v>
      </c>
      <c r="L8">
        <f t="shared" si="6"/>
        <v>8.1526280000000497</v>
      </c>
      <c r="M8">
        <f t="shared" si="7"/>
        <v>12.62453800000003</v>
      </c>
      <c r="N8">
        <f t="shared" si="0"/>
        <v>12.016716000000031</v>
      </c>
      <c r="O8">
        <f t="shared" si="1"/>
        <v>9.7224690000000464</v>
      </c>
      <c r="P8">
        <f t="shared" si="2"/>
        <v>7.4892100000000141</v>
      </c>
      <c r="Q8">
        <f t="shared" si="3"/>
        <v>11.950109999999995</v>
      </c>
      <c r="R8">
        <f t="shared" si="4"/>
        <v>10.553796000000034</v>
      </c>
      <c r="S8">
        <f t="shared" si="5"/>
        <v>9.7507840000000101</v>
      </c>
    </row>
    <row r="9" spans="1:21" x14ac:dyDescent="0.3">
      <c r="A9">
        <v>0.95530000000000004</v>
      </c>
      <c r="B9">
        <v>7</v>
      </c>
      <c r="C9">
        <v>-18.115448000000001</v>
      </c>
      <c r="D9">
        <v>-13.853391</v>
      </c>
      <c r="E9">
        <v>-14.475599000000001</v>
      </c>
      <c r="F9">
        <v>-16.556622999999998</v>
      </c>
      <c r="G9">
        <v>-19.036632999999998</v>
      </c>
      <c r="H9">
        <v>-14.389277999999999</v>
      </c>
      <c r="I9">
        <v>-16.102978</v>
      </c>
      <c r="J9">
        <v>-16.980174999999999</v>
      </c>
      <c r="L9">
        <f t="shared" si="6"/>
        <v>8.7345520000000079</v>
      </c>
      <c r="M9">
        <f t="shared" si="7"/>
        <v>12.996609000000035</v>
      </c>
      <c r="N9">
        <f t="shared" si="0"/>
        <v>12.374401000000034</v>
      </c>
      <c r="O9">
        <f t="shared" si="1"/>
        <v>10.293377000000021</v>
      </c>
      <c r="P9">
        <f t="shared" si="2"/>
        <v>7.8133670000000279</v>
      </c>
      <c r="Q9">
        <f t="shared" si="3"/>
        <v>12.460722000000032</v>
      </c>
      <c r="R9">
        <f t="shared" si="4"/>
        <v>10.747022000000015</v>
      </c>
      <c r="S9">
        <f t="shared" si="5"/>
        <v>9.8698250000000485</v>
      </c>
    </row>
    <row r="10" spans="1:21" x14ac:dyDescent="0.3">
      <c r="A10">
        <v>0.94269999999999998</v>
      </c>
      <c r="B10">
        <v>8</v>
      </c>
      <c r="C10">
        <v>-17.216494000000001</v>
      </c>
      <c r="D10">
        <v>-13.437766</v>
      </c>
      <c r="E10">
        <v>-14.147437999999999</v>
      </c>
      <c r="F10">
        <v>-16.194451999999998</v>
      </c>
      <c r="G10">
        <v>-18.847041999999998</v>
      </c>
      <c r="H10">
        <v>-13.817218</v>
      </c>
      <c r="I10">
        <v>-15.029529</v>
      </c>
      <c r="J10">
        <v>-16.660174999999999</v>
      </c>
      <c r="L10">
        <f t="shared" si="6"/>
        <v>9.6335060000000112</v>
      </c>
      <c r="M10">
        <f t="shared" si="7"/>
        <v>13.412234000000012</v>
      </c>
      <c r="N10">
        <f t="shared" si="0"/>
        <v>12.702562</v>
      </c>
      <c r="O10">
        <f t="shared" si="1"/>
        <v>10.65554800000001</v>
      </c>
      <c r="P10">
        <f t="shared" si="2"/>
        <v>8.0029580000000351</v>
      </c>
      <c r="Q10">
        <f t="shared" si="3"/>
        <v>13.032781999999997</v>
      </c>
      <c r="R10">
        <f t="shared" si="4"/>
        <v>11.820470999999998</v>
      </c>
      <c r="S10">
        <f t="shared" si="5"/>
        <v>10.189825000000042</v>
      </c>
    </row>
    <row r="11" spans="1:21" x14ac:dyDescent="0.3">
      <c r="A11">
        <v>0.92849999999999999</v>
      </c>
      <c r="B11">
        <v>9</v>
      </c>
      <c r="C11">
        <v>-16.260441</v>
      </c>
      <c r="D11">
        <v>-13.114532000000001</v>
      </c>
      <c r="E11">
        <v>-13.948729</v>
      </c>
      <c r="F11">
        <v>-15.824087</v>
      </c>
      <c r="G11">
        <v>-17.878885</v>
      </c>
      <c r="H11">
        <v>-13.227900999999999</v>
      </c>
      <c r="I11">
        <v>-13.658438</v>
      </c>
      <c r="J11">
        <v>-16.317817999999999</v>
      </c>
      <c r="L11">
        <f t="shared" si="6"/>
        <v>10.589559000000008</v>
      </c>
      <c r="M11">
        <f t="shared" si="7"/>
        <v>13.735468000000026</v>
      </c>
      <c r="N11">
        <f t="shared" si="0"/>
        <v>12.901271000000008</v>
      </c>
      <c r="O11">
        <f t="shared" si="1"/>
        <v>11.025913000000003</v>
      </c>
      <c r="P11">
        <f t="shared" si="2"/>
        <v>8.9711149999999975</v>
      </c>
      <c r="Q11">
        <f t="shared" si="3"/>
        <v>13.622099000000048</v>
      </c>
      <c r="R11">
        <f t="shared" si="4"/>
        <v>13.191562000000033</v>
      </c>
      <c r="S11">
        <f t="shared" si="5"/>
        <v>10.532182000000034</v>
      </c>
    </row>
    <row r="12" spans="1:21" x14ac:dyDescent="0.3">
      <c r="A12">
        <v>0.91269999999999996</v>
      </c>
      <c r="B12">
        <v>10</v>
      </c>
      <c r="C12">
        <v>-15.573815</v>
      </c>
      <c r="D12">
        <v>-12.616916</v>
      </c>
      <c r="E12">
        <v>-13.805089000000001</v>
      </c>
      <c r="F12">
        <v>-15.285631</v>
      </c>
      <c r="G12">
        <v>-16.426012</v>
      </c>
      <c r="H12">
        <v>-12.589168000000001</v>
      </c>
      <c r="I12">
        <v>-13.065436</v>
      </c>
      <c r="J12">
        <v>-14.402780999999999</v>
      </c>
      <c r="L12">
        <f t="shared" si="6"/>
        <v>11.276184999999998</v>
      </c>
      <c r="M12">
        <f t="shared" si="7"/>
        <v>14.233084000000019</v>
      </c>
      <c r="N12">
        <f t="shared" si="0"/>
        <v>13.044911000000013</v>
      </c>
      <c r="O12">
        <f t="shared" si="1"/>
        <v>11.564368999999999</v>
      </c>
      <c r="P12">
        <f t="shared" si="2"/>
        <v>10.423988000000008</v>
      </c>
      <c r="Q12">
        <f t="shared" si="3"/>
        <v>14.26083200000005</v>
      </c>
      <c r="R12">
        <f t="shared" si="4"/>
        <v>13.784564000000046</v>
      </c>
      <c r="S12">
        <f t="shared" si="5"/>
        <v>12.447219000000018</v>
      </c>
    </row>
    <row r="13" spans="1:21" x14ac:dyDescent="0.3">
      <c r="A13">
        <v>0.89590000000000003</v>
      </c>
      <c r="B13">
        <v>11</v>
      </c>
      <c r="C13">
        <v>-15.186669999999999</v>
      </c>
      <c r="D13">
        <v>-12.133459999999999</v>
      </c>
      <c r="E13">
        <v>-13.628916</v>
      </c>
      <c r="F13">
        <v>-14.5174</v>
      </c>
      <c r="G13">
        <v>-15.900589</v>
      </c>
      <c r="H13">
        <v>-11.75637</v>
      </c>
      <c r="I13">
        <v>-12.418654</v>
      </c>
      <c r="J13">
        <v>-13.609641999999999</v>
      </c>
      <c r="L13">
        <f t="shared" si="6"/>
        <v>11.66333000000003</v>
      </c>
      <c r="M13">
        <f t="shared" si="7"/>
        <v>14.716540000000009</v>
      </c>
      <c r="N13">
        <f t="shared" si="0"/>
        <v>13.221084000000019</v>
      </c>
      <c r="O13">
        <f t="shared" si="1"/>
        <v>12.332600000000014</v>
      </c>
      <c r="P13">
        <f t="shared" si="2"/>
        <v>10.949410999999998</v>
      </c>
      <c r="Q13">
        <f t="shared" si="3"/>
        <v>15.093630000000019</v>
      </c>
      <c r="R13">
        <f t="shared" si="4"/>
        <v>14.431346000000019</v>
      </c>
      <c r="S13">
        <f t="shared" si="5"/>
        <v>13.240358000000015</v>
      </c>
    </row>
    <row r="14" spans="1:21" x14ac:dyDescent="0.3">
      <c r="A14">
        <v>0.87939999999999996</v>
      </c>
      <c r="B14">
        <v>12</v>
      </c>
      <c r="C14">
        <v>-14.954556</v>
      </c>
      <c r="D14">
        <v>-11.514151</v>
      </c>
      <c r="E14">
        <v>-13.330047</v>
      </c>
      <c r="F14">
        <v>-13.63758</v>
      </c>
      <c r="G14">
        <v>-15.464361</v>
      </c>
      <c r="H14">
        <v>-10.933724</v>
      </c>
      <c r="I14">
        <v>-11.871563999999999</v>
      </c>
      <c r="J14">
        <v>-12.808878999999999</v>
      </c>
      <c r="L14">
        <f t="shared" si="6"/>
        <v>11.895443999999998</v>
      </c>
      <c r="M14">
        <f t="shared" si="7"/>
        <v>15.335848999999996</v>
      </c>
      <c r="N14">
        <f t="shared" si="0"/>
        <v>13.519953000000044</v>
      </c>
      <c r="O14">
        <f t="shared" si="1"/>
        <v>13.212420000000009</v>
      </c>
      <c r="P14">
        <f t="shared" si="2"/>
        <v>11.385639000000026</v>
      </c>
      <c r="Q14">
        <f t="shared" si="3"/>
        <v>15.916276000000039</v>
      </c>
      <c r="R14">
        <f t="shared" si="4"/>
        <v>14.978436000000045</v>
      </c>
      <c r="S14">
        <f t="shared" si="5"/>
        <v>14.041121000000032</v>
      </c>
    </row>
    <row r="15" spans="1:21" x14ac:dyDescent="0.3">
      <c r="A15">
        <v>0.86319999999999997</v>
      </c>
      <c r="B15">
        <v>13</v>
      </c>
      <c r="C15">
        <v>-14.819008999999999</v>
      </c>
      <c r="D15">
        <v>-10.916668</v>
      </c>
      <c r="E15">
        <v>-12.296937</v>
      </c>
      <c r="F15">
        <v>-12.960061</v>
      </c>
      <c r="G15">
        <v>-15.063434000000001</v>
      </c>
      <c r="H15">
        <v>-10.251884</v>
      </c>
      <c r="I15">
        <v>-11.326172</v>
      </c>
      <c r="J15">
        <v>-12.140689</v>
      </c>
      <c r="L15">
        <f t="shared" si="6"/>
        <v>12.030991000000029</v>
      </c>
      <c r="M15">
        <f t="shared" si="7"/>
        <v>15.933332000000007</v>
      </c>
      <c r="N15">
        <f t="shared" si="0"/>
        <v>14.553063000000009</v>
      </c>
      <c r="O15">
        <f t="shared" si="1"/>
        <v>13.889939000000027</v>
      </c>
      <c r="P15">
        <f t="shared" si="2"/>
        <v>11.786565999999993</v>
      </c>
      <c r="Q15">
        <f t="shared" si="3"/>
        <v>16.598116000000005</v>
      </c>
      <c r="R15">
        <f t="shared" si="4"/>
        <v>15.523828000000037</v>
      </c>
      <c r="S15">
        <f t="shared" si="5"/>
        <v>14.709311000000014</v>
      </c>
    </row>
    <row r="16" spans="1:21" x14ac:dyDescent="0.3">
      <c r="A16">
        <v>0.84489999999999998</v>
      </c>
      <c r="B16">
        <v>14</v>
      </c>
      <c r="C16">
        <v>-14.725486999999999</v>
      </c>
      <c r="D16">
        <v>-10.054817999999999</v>
      </c>
      <c r="E16">
        <v>-11.061940999999999</v>
      </c>
      <c r="F16">
        <v>-11.932782</v>
      </c>
      <c r="G16">
        <v>-14.578003000000001</v>
      </c>
      <c r="H16">
        <v>-9.6132770000000001</v>
      </c>
      <c r="I16">
        <v>-10.674675000000001</v>
      </c>
      <c r="J16">
        <v>-11.639106</v>
      </c>
      <c r="L16">
        <f t="shared" si="6"/>
        <v>12.124513000000036</v>
      </c>
      <c r="M16">
        <f t="shared" si="7"/>
        <v>16.795182000000011</v>
      </c>
      <c r="N16">
        <f t="shared" si="0"/>
        <v>15.788059000000032</v>
      </c>
      <c r="O16">
        <f t="shared" si="1"/>
        <v>14.917218000000048</v>
      </c>
      <c r="P16">
        <f t="shared" si="2"/>
        <v>12.271996999999999</v>
      </c>
      <c r="Q16">
        <f t="shared" si="3"/>
        <v>17.23672300000004</v>
      </c>
      <c r="R16">
        <f t="shared" si="4"/>
        <v>16.175325000000043</v>
      </c>
      <c r="S16">
        <f t="shared" si="5"/>
        <v>15.210893999999996</v>
      </c>
    </row>
    <row r="17" spans="1:19" x14ac:dyDescent="0.3">
      <c r="A17">
        <v>0.82430000000000003</v>
      </c>
      <c r="B17">
        <v>15</v>
      </c>
      <c r="C17">
        <v>-14.342174</v>
      </c>
      <c r="D17">
        <v>-8.8786769999999997</v>
      </c>
      <c r="E17">
        <v>-9.7434229999999999</v>
      </c>
      <c r="F17">
        <v>-11.186246000000001</v>
      </c>
      <c r="G17">
        <v>-13.937623</v>
      </c>
      <c r="H17">
        <v>-8.9878529999999994</v>
      </c>
      <c r="I17">
        <v>-9.8194049999999997</v>
      </c>
      <c r="J17">
        <v>-11.077161</v>
      </c>
      <c r="L17">
        <f t="shared" si="6"/>
        <v>12.507826000000023</v>
      </c>
      <c r="M17">
        <f t="shared" si="7"/>
        <v>17.971323000000041</v>
      </c>
      <c r="N17">
        <f t="shared" si="0"/>
        <v>17.106577000000016</v>
      </c>
      <c r="O17">
        <f t="shared" si="1"/>
        <v>15.66375400000004</v>
      </c>
      <c r="P17">
        <f t="shared" si="2"/>
        <v>12.912377000000049</v>
      </c>
      <c r="Q17">
        <f t="shared" si="3"/>
        <v>17.86214700000005</v>
      </c>
      <c r="R17">
        <f t="shared" si="4"/>
        <v>17.030595000000005</v>
      </c>
      <c r="S17">
        <f t="shared" si="5"/>
        <v>15.772839000000033</v>
      </c>
    </row>
    <row r="18" spans="1:19" x14ac:dyDescent="0.3">
      <c r="A18">
        <v>0.80089999999999995</v>
      </c>
      <c r="B18">
        <v>16</v>
      </c>
      <c r="C18">
        <v>-13.583449</v>
      </c>
      <c r="D18">
        <v>-7.8201830000000001</v>
      </c>
      <c r="E18">
        <v>-8.5908130000000007</v>
      </c>
      <c r="F18">
        <v>-10.27618</v>
      </c>
      <c r="G18">
        <v>-13.154603</v>
      </c>
      <c r="H18">
        <v>-8.1313390000000005</v>
      </c>
      <c r="I18">
        <v>-8.7365670000000009</v>
      </c>
      <c r="J18">
        <v>-10.18014</v>
      </c>
      <c r="L18">
        <f t="shared" si="6"/>
        <v>13.266551000000049</v>
      </c>
      <c r="M18">
        <f t="shared" si="7"/>
        <v>19.029817000000037</v>
      </c>
      <c r="N18">
        <f t="shared" si="0"/>
        <v>18.259186999999997</v>
      </c>
      <c r="O18">
        <f t="shared" si="1"/>
        <v>16.573820000000012</v>
      </c>
      <c r="P18">
        <f t="shared" si="2"/>
        <v>13.695397000000014</v>
      </c>
      <c r="Q18">
        <f t="shared" si="3"/>
        <v>18.718660999999997</v>
      </c>
      <c r="R18">
        <f t="shared" si="4"/>
        <v>18.113433000000043</v>
      </c>
      <c r="S18">
        <f t="shared" si="5"/>
        <v>16.669860000000028</v>
      </c>
    </row>
    <row r="19" spans="1:19" x14ac:dyDescent="0.3">
      <c r="A19">
        <v>0.77390000000000003</v>
      </c>
      <c r="B19">
        <v>17</v>
      </c>
      <c r="C19">
        <v>-12.801028000000001</v>
      </c>
      <c r="D19">
        <v>-6.6573409999999997</v>
      </c>
      <c r="E19">
        <v>-7.5182130000000003</v>
      </c>
      <c r="F19">
        <v>-9.2862849999999995</v>
      </c>
      <c r="G19">
        <v>-12.230207</v>
      </c>
      <c r="H19">
        <v>-7.1680739999999998</v>
      </c>
      <c r="I19">
        <v>-7.5496610000000004</v>
      </c>
      <c r="J19">
        <v>-8.8620079999999994</v>
      </c>
      <c r="L19">
        <f t="shared" si="6"/>
        <v>14.048972000000049</v>
      </c>
      <c r="M19">
        <f t="shared" si="7"/>
        <v>20.192659000000049</v>
      </c>
      <c r="N19">
        <f t="shared" si="0"/>
        <v>19.33178700000002</v>
      </c>
      <c r="O19">
        <f t="shared" si="1"/>
        <v>17.563715000000002</v>
      </c>
      <c r="P19">
        <f t="shared" si="2"/>
        <v>14.619793000000016</v>
      </c>
      <c r="Q19">
        <f t="shared" si="3"/>
        <v>19.681926000000033</v>
      </c>
      <c r="R19">
        <f t="shared" si="4"/>
        <v>19.300339000000008</v>
      </c>
      <c r="S19">
        <f t="shared" si="5"/>
        <v>17.98799200000002</v>
      </c>
    </row>
    <row r="20" spans="1:19" x14ac:dyDescent="0.3">
      <c r="A20">
        <v>0.74339999999999995</v>
      </c>
      <c r="B20">
        <v>18</v>
      </c>
      <c r="C20">
        <v>-11.828018999999999</v>
      </c>
      <c r="D20">
        <v>-5.1845249999999998</v>
      </c>
      <c r="E20">
        <v>-6.4073140000000004</v>
      </c>
      <c r="F20">
        <v>-8.0598569999999992</v>
      </c>
      <c r="G20">
        <v>-11.297129999999999</v>
      </c>
      <c r="H20">
        <v>-5.6829710000000002</v>
      </c>
      <c r="I20">
        <v>-6.3510179999999998</v>
      </c>
      <c r="J20">
        <v>-7.2435809999999998</v>
      </c>
      <c r="L20">
        <f t="shared" si="6"/>
        <v>15.021981000000039</v>
      </c>
      <c r="M20">
        <f t="shared" si="7"/>
        <v>21.665475000000015</v>
      </c>
      <c r="N20">
        <f t="shared" si="0"/>
        <v>20.442686000000037</v>
      </c>
      <c r="O20">
        <f t="shared" si="1"/>
        <v>18.790143</v>
      </c>
      <c r="P20">
        <f t="shared" si="2"/>
        <v>15.552870000000041</v>
      </c>
      <c r="Q20">
        <f t="shared" si="3"/>
        <v>21.167029000000014</v>
      </c>
      <c r="R20">
        <f t="shared" si="4"/>
        <v>20.498982000000012</v>
      </c>
      <c r="S20">
        <f t="shared" si="5"/>
        <v>19.606419000000017</v>
      </c>
    </row>
    <row r="21" spans="1:19" x14ac:dyDescent="0.3">
      <c r="A21">
        <v>0.70940000000000003</v>
      </c>
      <c r="B21">
        <v>19</v>
      </c>
      <c r="C21">
        <v>-10.114903</v>
      </c>
      <c r="D21">
        <v>-2.8059259999999999</v>
      </c>
      <c r="E21">
        <v>-5.1902699999999999</v>
      </c>
      <c r="F21">
        <v>-6.7889290000000004</v>
      </c>
      <c r="G21">
        <v>-10.448504</v>
      </c>
      <c r="H21">
        <v>-3.3500329999999998</v>
      </c>
      <c r="I21">
        <v>-4.9914129999999997</v>
      </c>
      <c r="J21">
        <v>-5.5185519999999997</v>
      </c>
      <c r="L21">
        <f t="shared" si="6"/>
        <v>16.735096999999996</v>
      </c>
      <c r="M21">
        <f t="shared" si="7"/>
        <v>24.044074000000023</v>
      </c>
      <c r="N21">
        <f t="shared" si="0"/>
        <v>21.659730000000025</v>
      </c>
      <c r="O21">
        <f t="shared" si="1"/>
        <v>20.061071000000027</v>
      </c>
      <c r="P21">
        <f t="shared" si="2"/>
        <v>16.401496000000009</v>
      </c>
      <c r="Q21">
        <f t="shared" si="3"/>
        <v>23.499967000000026</v>
      </c>
      <c r="R21">
        <f t="shared" si="4"/>
        <v>21.858587</v>
      </c>
      <c r="S21">
        <f t="shared" si="5"/>
        <v>21.331448000000023</v>
      </c>
    </row>
    <row r="22" spans="1:19" x14ac:dyDescent="0.3">
      <c r="A22">
        <v>0.67179999999999995</v>
      </c>
      <c r="B22">
        <v>20</v>
      </c>
      <c r="C22">
        <v>-8.1639710000000001</v>
      </c>
      <c r="D22">
        <v>-1.022329</v>
      </c>
      <c r="E22">
        <v>-3.729968</v>
      </c>
      <c r="F22">
        <v>-5.1858420000000001</v>
      </c>
      <c r="G22">
        <v>-9.3562429999999992</v>
      </c>
      <c r="H22">
        <v>-1.43031</v>
      </c>
      <c r="I22">
        <v>-3.4777819999999999</v>
      </c>
      <c r="J22">
        <v>-3.897319</v>
      </c>
      <c r="L22">
        <f t="shared" si="6"/>
        <v>18.686029000000019</v>
      </c>
      <c r="M22">
        <f t="shared" si="7"/>
        <v>25.827671000000009</v>
      </c>
      <c r="N22">
        <f t="shared" si="0"/>
        <v>23.120032000000037</v>
      </c>
      <c r="O22">
        <f t="shared" si="1"/>
        <v>21.664158000000043</v>
      </c>
      <c r="P22">
        <f t="shared" si="2"/>
        <v>17.493757000000016</v>
      </c>
      <c r="Q22">
        <f t="shared" si="3"/>
        <v>25.419690000000003</v>
      </c>
      <c r="R22">
        <f t="shared" si="4"/>
        <v>23.372218000000032</v>
      </c>
      <c r="S22">
        <f t="shared" si="5"/>
        <v>22.952681000000041</v>
      </c>
    </row>
    <row r="23" spans="1:19" x14ac:dyDescent="0.3">
      <c r="A23">
        <v>0.63129999999999997</v>
      </c>
      <c r="B23">
        <v>21</v>
      </c>
      <c r="C23">
        <v>-6.5222410000000002</v>
      </c>
      <c r="D23">
        <v>0.67269400000000001</v>
      </c>
      <c r="E23">
        <v>-1.966672</v>
      </c>
      <c r="F23">
        <v>-3.1897859999999998</v>
      </c>
      <c r="G23">
        <v>-7.9091630000000004</v>
      </c>
      <c r="H23">
        <v>0.526424</v>
      </c>
      <c r="I23">
        <v>-1.9568239999999999</v>
      </c>
      <c r="J23">
        <v>-2.9063110000000001</v>
      </c>
      <c r="L23">
        <f t="shared" si="6"/>
        <v>20.327759000000015</v>
      </c>
      <c r="M23">
        <f t="shared" si="7"/>
        <v>27.522694000000001</v>
      </c>
      <c r="N23">
        <f t="shared" si="0"/>
        <v>24.883328000000006</v>
      </c>
      <c r="O23">
        <f t="shared" si="1"/>
        <v>23.660213999999996</v>
      </c>
      <c r="P23">
        <f t="shared" si="2"/>
        <v>18.940837000000045</v>
      </c>
      <c r="Q23">
        <f t="shared" si="3"/>
        <v>27.376424000000043</v>
      </c>
      <c r="R23">
        <f t="shared" si="4"/>
        <v>24.893176000000039</v>
      </c>
      <c r="S23">
        <f t="shared" si="5"/>
        <v>23.943689000000006</v>
      </c>
    </row>
    <row r="24" spans="1:19" x14ac:dyDescent="0.3">
      <c r="A24">
        <v>0.58840000000000003</v>
      </c>
      <c r="B24">
        <v>22</v>
      </c>
      <c r="C24">
        <v>-4.6302880000000002</v>
      </c>
      <c r="D24">
        <v>2.2146949999999999</v>
      </c>
      <c r="E24">
        <v>-0.27110499999999998</v>
      </c>
      <c r="F24">
        <v>-1.977635</v>
      </c>
      <c r="G24">
        <v>-6.881011</v>
      </c>
      <c r="H24">
        <v>2.4887489999999999</v>
      </c>
      <c r="I24">
        <v>-0.477182</v>
      </c>
      <c r="J24">
        <v>-2.1880250000000001</v>
      </c>
      <c r="L24">
        <f t="shared" si="6"/>
        <v>22.219712000000015</v>
      </c>
      <c r="M24">
        <f t="shared" si="7"/>
        <v>29.064695000000029</v>
      </c>
      <c r="N24">
        <f t="shared" si="0"/>
        <v>26.578895000000045</v>
      </c>
      <c r="O24">
        <f t="shared" si="1"/>
        <v>24.872365000000002</v>
      </c>
      <c r="P24">
        <f t="shared" si="2"/>
        <v>19.968989000000022</v>
      </c>
      <c r="Q24">
        <f t="shared" si="3"/>
        <v>29.338749000000007</v>
      </c>
      <c r="R24">
        <f t="shared" si="4"/>
        <v>26.372817999999995</v>
      </c>
      <c r="S24">
        <f t="shared" si="5"/>
        <v>24.661975000000041</v>
      </c>
    </row>
    <row r="25" spans="1:19" x14ac:dyDescent="0.3">
      <c r="A25">
        <v>0.54390000000000005</v>
      </c>
      <c r="B25">
        <v>23</v>
      </c>
      <c r="C25">
        <v>-2.6256490000000001</v>
      </c>
      <c r="D25">
        <v>3.574675</v>
      </c>
      <c r="E25">
        <v>1.4124909999999999</v>
      </c>
      <c r="F25">
        <v>-1.089132</v>
      </c>
      <c r="G25">
        <v>-4.67042</v>
      </c>
      <c r="H25">
        <v>4.2308620000000001</v>
      </c>
      <c r="I25">
        <v>0.96724200000000005</v>
      </c>
      <c r="J25">
        <v>-1.3685940000000001</v>
      </c>
      <c r="L25">
        <f t="shared" si="6"/>
        <v>24.224351000000013</v>
      </c>
      <c r="M25">
        <f t="shared" si="7"/>
        <v>30.424675000000036</v>
      </c>
      <c r="N25">
        <f t="shared" si="0"/>
        <v>28.262491000000011</v>
      </c>
      <c r="O25">
        <f t="shared" si="1"/>
        <v>25.760868000000016</v>
      </c>
      <c r="P25">
        <f t="shared" si="2"/>
        <v>22.179580000000044</v>
      </c>
      <c r="Q25">
        <f t="shared" si="3"/>
        <v>31.080862000000025</v>
      </c>
      <c r="R25">
        <f t="shared" si="4"/>
        <v>27.817242000000022</v>
      </c>
      <c r="S25">
        <f t="shared" si="5"/>
        <v>25.48140600000005</v>
      </c>
    </row>
    <row r="26" spans="1:19" x14ac:dyDescent="0.3">
      <c r="A26">
        <v>0.49809999999999999</v>
      </c>
      <c r="B26">
        <v>24</v>
      </c>
      <c r="C26">
        <v>-0.51289700000000005</v>
      </c>
      <c r="D26">
        <v>4.630007</v>
      </c>
      <c r="E26">
        <v>2.4996160000000001</v>
      </c>
      <c r="F26">
        <v>6.7280999999999994E-2</v>
      </c>
      <c r="G26">
        <v>-2.2437230000000001</v>
      </c>
      <c r="H26">
        <v>5.5038600000000004</v>
      </c>
      <c r="I26">
        <v>2.1934200000000001</v>
      </c>
      <c r="J26">
        <v>0.159107</v>
      </c>
      <c r="L26">
        <f t="shared" si="6"/>
        <v>26.337103000000013</v>
      </c>
      <c r="M26">
        <f t="shared" si="7"/>
        <v>31.480007000000001</v>
      </c>
      <c r="N26">
        <f t="shared" si="0"/>
        <v>29.349616000000026</v>
      </c>
      <c r="O26">
        <f t="shared" si="1"/>
        <v>26.917281000000003</v>
      </c>
      <c r="P26">
        <f t="shared" si="2"/>
        <v>24.606277000000034</v>
      </c>
      <c r="Q26">
        <f t="shared" si="3"/>
        <v>32.353859999999997</v>
      </c>
      <c r="R26">
        <f t="shared" si="4"/>
        <v>29.043420000000026</v>
      </c>
      <c r="S26">
        <f t="shared" si="5"/>
        <v>27.009107000000029</v>
      </c>
    </row>
    <row r="27" spans="1:19" x14ac:dyDescent="0.3">
      <c r="B27">
        <v>25</v>
      </c>
      <c r="C27">
        <v>1.4791129999999999</v>
      </c>
      <c r="D27">
        <v>5.682836</v>
      </c>
      <c r="E27">
        <v>3.0839780000000001</v>
      </c>
      <c r="F27">
        <v>1.503107</v>
      </c>
      <c r="G27">
        <v>-8.2770999999999997E-2</v>
      </c>
      <c r="H27">
        <v>6.2628969999999997</v>
      </c>
      <c r="I27">
        <v>3.0601759999999998</v>
      </c>
      <c r="J27">
        <v>2.56833</v>
      </c>
      <c r="L27">
        <f t="shared" si="6"/>
        <v>28.329113000000007</v>
      </c>
      <c r="M27">
        <f t="shared" si="7"/>
        <v>32.532836000000032</v>
      </c>
      <c r="N27">
        <f t="shared" si="0"/>
        <v>29.933978000000025</v>
      </c>
      <c r="O27">
        <f t="shared" si="1"/>
        <v>28.353107000000023</v>
      </c>
      <c r="P27">
        <f t="shared" si="2"/>
        <v>26.767229000000043</v>
      </c>
      <c r="Q27">
        <f t="shared" si="3"/>
        <v>33.112897000000032</v>
      </c>
      <c r="R27">
        <f t="shared" si="4"/>
        <v>29.910176000000035</v>
      </c>
      <c r="S27">
        <f t="shared" si="5"/>
        <v>29.418330000000026</v>
      </c>
    </row>
    <row r="28" spans="1:19" x14ac:dyDescent="0.3">
      <c r="B28">
        <v>26</v>
      </c>
      <c r="C28">
        <v>3.2164470000000001</v>
      </c>
      <c r="D28">
        <v>6.758947</v>
      </c>
      <c r="E28">
        <v>3.669295</v>
      </c>
      <c r="F28">
        <v>3.7858610000000001</v>
      </c>
      <c r="G28">
        <v>1.848446</v>
      </c>
      <c r="H28">
        <v>6.9594690000000003</v>
      </c>
      <c r="I28">
        <v>3.7466499999999998</v>
      </c>
      <c r="J28">
        <v>4.4745780000000002</v>
      </c>
      <c r="L28">
        <f t="shared" si="6"/>
        <v>30.066447000000039</v>
      </c>
      <c r="M28">
        <f t="shared" si="7"/>
        <v>33.608947000000001</v>
      </c>
      <c r="N28">
        <f t="shared" si="0"/>
        <v>30.519295</v>
      </c>
      <c r="O28">
        <f t="shared" si="1"/>
        <v>30.635861000000034</v>
      </c>
      <c r="P28">
        <f t="shared" si="2"/>
        <v>28.698446000000047</v>
      </c>
      <c r="Q28">
        <f t="shared" si="3"/>
        <v>33.809469000000036</v>
      </c>
      <c r="R28">
        <f t="shared" si="4"/>
        <v>30.596650000000011</v>
      </c>
      <c r="S28">
        <f t="shared" si="5"/>
        <v>31.324578000000031</v>
      </c>
    </row>
    <row r="29" spans="1:19" x14ac:dyDescent="0.3">
      <c r="B29">
        <v>27</v>
      </c>
      <c r="C29">
        <v>4.3352219999999999</v>
      </c>
      <c r="D29">
        <v>7.8066659999999999</v>
      </c>
      <c r="E29">
        <v>4.9502810000000004</v>
      </c>
      <c r="F29">
        <v>6.1790399999999996</v>
      </c>
      <c r="G29">
        <v>3.7620130000000001</v>
      </c>
      <c r="H29">
        <v>7.8947729999999998</v>
      </c>
      <c r="I29">
        <v>4.8330780000000004</v>
      </c>
      <c r="J29">
        <v>6.509665</v>
      </c>
      <c r="L29">
        <f t="shared" si="6"/>
        <v>31.18522200000001</v>
      </c>
      <c r="M29">
        <f t="shared" si="7"/>
        <v>34.65666600000003</v>
      </c>
      <c r="N29">
        <f t="shared" si="0"/>
        <v>31.800281000000041</v>
      </c>
      <c r="O29">
        <f t="shared" si="1"/>
        <v>33.029040000000009</v>
      </c>
      <c r="P29">
        <f t="shared" si="2"/>
        <v>30.612013000000047</v>
      </c>
      <c r="Q29">
        <f t="shared" si="3"/>
        <v>34.744773000000009</v>
      </c>
      <c r="R29">
        <f t="shared" si="4"/>
        <v>31.683078000000023</v>
      </c>
      <c r="S29">
        <f t="shared" si="5"/>
        <v>33.359665000000007</v>
      </c>
    </row>
    <row r="30" spans="1:19" x14ac:dyDescent="0.3">
      <c r="B30">
        <v>28</v>
      </c>
      <c r="C30">
        <v>5.2866540000000004</v>
      </c>
      <c r="D30">
        <v>9.0606600000000004</v>
      </c>
      <c r="E30">
        <v>7.0792070000000002</v>
      </c>
      <c r="F30">
        <v>8.5721310000000006</v>
      </c>
      <c r="G30">
        <v>5.4528309999999998</v>
      </c>
      <c r="H30">
        <v>8.4223440000000007</v>
      </c>
      <c r="I30">
        <v>6.7951930000000003</v>
      </c>
      <c r="J30">
        <v>8.7457139999999995</v>
      </c>
      <c r="L30">
        <f t="shared" si="6"/>
        <v>32.136654000000021</v>
      </c>
      <c r="M30">
        <f t="shared" si="7"/>
        <v>35.910660000000007</v>
      </c>
      <c r="N30">
        <f t="shared" si="0"/>
        <v>33.929207000000019</v>
      </c>
      <c r="O30">
        <f t="shared" si="1"/>
        <v>35.422131000000036</v>
      </c>
      <c r="P30">
        <f t="shared" si="2"/>
        <v>32.302831000000026</v>
      </c>
      <c r="Q30">
        <f t="shared" si="3"/>
        <v>35.272344000000032</v>
      </c>
      <c r="R30">
        <f t="shared" si="4"/>
        <v>33.645193000000006</v>
      </c>
      <c r="S30">
        <f t="shared" si="5"/>
        <v>35.595714000000044</v>
      </c>
    </row>
    <row r="31" spans="1:19" x14ac:dyDescent="0.3">
      <c r="B31">
        <v>29</v>
      </c>
      <c r="C31">
        <v>7.0964049999999999</v>
      </c>
      <c r="D31">
        <v>11.143744</v>
      </c>
      <c r="E31">
        <v>10.541121</v>
      </c>
      <c r="F31">
        <v>11.831303</v>
      </c>
      <c r="G31">
        <v>8.9303150000000002</v>
      </c>
      <c r="H31">
        <v>9.9698030000000006</v>
      </c>
      <c r="I31">
        <v>10.480817999999999</v>
      </c>
      <c r="J31">
        <v>11.852423</v>
      </c>
      <c r="L31">
        <f t="shared" si="6"/>
        <v>33.946405000000027</v>
      </c>
      <c r="M31">
        <f t="shared" si="7"/>
        <v>37.993744000000049</v>
      </c>
      <c r="N31">
        <f t="shared" si="0"/>
        <v>37.391120999999998</v>
      </c>
      <c r="O31">
        <f t="shared" si="1"/>
        <v>38.681303000000014</v>
      </c>
      <c r="P31">
        <f t="shared" si="2"/>
        <v>35.78031500000003</v>
      </c>
      <c r="Q31">
        <f t="shared" si="3"/>
        <v>36.819803000000036</v>
      </c>
      <c r="R31">
        <f t="shared" si="4"/>
        <v>37.330818000000022</v>
      </c>
      <c r="S31">
        <f t="shared" si="5"/>
        <v>38.70242300000001</v>
      </c>
    </row>
    <row r="32" spans="1:19" x14ac:dyDescent="0.3">
      <c r="B32">
        <v>30</v>
      </c>
      <c r="C32">
        <v>12.600097999999999</v>
      </c>
      <c r="D32">
        <v>14.905118</v>
      </c>
      <c r="E32">
        <v>14.954827</v>
      </c>
      <c r="F32">
        <v>16.793600000000001</v>
      </c>
      <c r="G32">
        <v>16.383749000000002</v>
      </c>
      <c r="H32">
        <v>13.725552</v>
      </c>
      <c r="I32">
        <v>15.712590000000001</v>
      </c>
      <c r="J32">
        <v>16.404586999999999</v>
      </c>
      <c r="L32">
        <f t="shared" si="6"/>
        <v>39.450098000000025</v>
      </c>
      <c r="M32">
        <f t="shared" si="7"/>
        <v>41.755118000000039</v>
      </c>
      <c r="N32">
        <f t="shared" si="0"/>
        <v>41.804827000000046</v>
      </c>
      <c r="O32">
        <f t="shared" si="1"/>
        <v>43.643600000000049</v>
      </c>
      <c r="P32">
        <f t="shared" si="2"/>
        <v>43.233749000000046</v>
      </c>
      <c r="Q32">
        <f t="shared" si="3"/>
        <v>40.575552000000016</v>
      </c>
      <c r="R32">
        <f t="shared" si="4"/>
        <v>42.56259</v>
      </c>
      <c r="S32">
        <f t="shared" si="5"/>
        <v>43.254587000000015</v>
      </c>
    </row>
    <row r="33" spans="2:19" x14ac:dyDescent="0.3">
      <c r="B33">
        <v>31</v>
      </c>
      <c r="C33">
        <v>22.983879000000002</v>
      </c>
      <c r="D33">
        <v>20.730553</v>
      </c>
      <c r="E33">
        <v>20.990713</v>
      </c>
      <c r="F33">
        <v>22.840965000000001</v>
      </c>
      <c r="G33">
        <v>25.516953999999998</v>
      </c>
      <c r="H33">
        <v>20.890761999999999</v>
      </c>
      <c r="I33">
        <v>22.064837000000001</v>
      </c>
      <c r="J33">
        <v>22.248341</v>
      </c>
      <c r="L33">
        <f t="shared" si="6"/>
        <v>49.833879000000024</v>
      </c>
      <c r="M33">
        <f t="shared" si="7"/>
        <v>47.580553000000009</v>
      </c>
      <c r="N33">
        <f t="shared" si="0"/>
        <v>47.840713000000051</v>
      </c>
      <c r="O33">
        <f t="shared" si="1"/>
        <v>49.690965000000006</v>
      </c>
      <c r="P33">
        <f t="shared" si="2"/>
        <v>52.366954000000021</v>
      </c>
      <c r="Q33">
        <f t="shared" si="3"/>
        <v>47.740762000000018</v>
      </c>
      <c r="R33">
        <f t="shared" si="4"/>
        <v>48.914837000000034</v>
      </c>
      <c r="S33">
        <f t="shared" si="5"/>
        <v>49.098341000000005</v>
      </c>
    </row>
    <row r="34" spans="2:19" x14ac:dyDescent="0.3">
      <c r="B34">
        <v>32</v>
      </c>
      <c r="C34">
        <v>33.775275999999998</v>
      </c>
      <c r="D34">
        <v>28.840188999999999</v>
      </c>
      <c r="E34">
        <v>31.239639</v>
      </c>
      <c r="F34">
        <v>30.551462000000001</v>
      </c>
      <c r="G34">
        <v>35.040489000000001</v>
      </c>
      <c r="H34">
        <v>28.984337</v>
      </c>
      <c r="I34">
        <v>31.115186999999999</v>
      </c>
      <c r="J34">
        <v>30.580669</v>
      </c>
      <c r="L34">
        <f t="shared" si="6"/>
        <v>60.625276000000042</v>
      </c>
      <c r="M34">
        <f t="shared" si="7"/>
        <v>55.690189000000032</v>
      </c>
      <c r="N34">
        <f t="shared" si="0"/>
        <v>58.089639000000034</v>
      </c>
      <c r="O34">
        <f t="shared" si="1"/>
        <v>57.401462000000038</v>
      </c>
      <c r="P34">
        <f t="shared" si="2"/>
        <v>61.890489000000002</v>
      </c>
      <c r="Q34">
        <f t="shared" si="3"/>
        <v>55.834337000000005</v>
      </c>
      <c r="R34">
        <f t="shared" si="4"/>
        <v>57.965187000000014</v>
      </c>
      <c r="S34">
        <f t="shared" si="5"/>
        <v>57.430669000000023</v>
      </c>
    </row>
    <row r="35" spans="2:19" x14ac:dyDescent="0.3">
      <c r="B35">
        <v>33</v>
      </c>
      <c r="C35">
        <v>44.931671000000001</v>
      </c>
      <c r="D35">
        <v>38.175815999999998</v>
      </c>
      <c r="E35">
        <v>42.889358999999999</v>
      </c>
      <c r="F35">
        <v>40.360123000000002</v>
      </c>
      <c r="G35">
        <v>44.380870999999999</v>
      </c>
      <c r="H35">
        <v>37.121765000000003</v>
      </c>
      <c r="I35">
        <v>42.565852999999997</v>
      </c>
      <c r="J35">
        <v>40.225867999999998</v>
      </c>
      <c r="L35">
        <f t="shared" si="6"/>
        <v>71.781671000000017</v>
      </c>
      <c r="M35">
        <f t="shared" si="7"/>
        <v>65.02581600000002</v>
      </c>
      <c r="N35">
        <f t="shared" si="0"/>
        <v>69.739359000000036</v>
      </c>
      <c r="O35">
        <f t="shared" si="1"/>
        <v>67.21012300000001</v>
      </c>
      <c r="P35">
        <f t="shared" si="2"/>
        <v>71.230871000000036</v>
      </c>
      <c r="Q35">
        <f t="shared" si="3"/>
        <v>63.971765000000005</v>
      </c>
      <c r="R35">
        <f t="shared" si="4"/>
        <v>69.415853000000027</v>
      </c>
      <c r="S35">
        <f t="shared" si="5"/>
        <v>67.075868000000014</v>
      </c>
    </row>
    <row r="36" spans="2:19" x14ac:dyDescent="0.3">
      <c r="B36">
        <v>34</v>
      </c>
      <c r="C36">
        <v>54.152538</v>
      </c>
      <c r="D36">
        <v>48.235207000000003</v>
      </c>
      <c r="E36">
        <v>52.123432000000001</v>
      </c>
      <c r="F36">
        <v>50.556969000000002</v>
      </c>
      <c r="G36">
        <v>55.339581000000003</v>
      </c>
      <c r="H36">
        <v>49.937049999999999</v>
      </c>
      <c r="I36">
        <v>52.312396999999997</v>
      </c>
      <c r="J36">
        <v>50.197273000000003</v>
      </c>
      <c r="L36">
        <f t="shared" si="6"/>
        <v>81.002538000000015</v>
      </c>
      <c r="M36">
        <f t="shared" si="7"/>
        <v>75.085207000000025</v>
      </c>
      <c r="N36">
        <f t="shared" si="0"/>
        <v>78.973432000000003</v>
      </c>
      <c r="O36">
        <f t="shared" si="1"/>
        <v>77.406969000000004</v>
      </c>
      <c r="P36">
        <f t="shared" si="2"/>
        <v>82.189581000000032</v>
      </c>
      <c r="Q36">
        <f t="shared" si="3"/>
        <v>76.787050000000022</v>
      </c>
      <c r="R36">
        <f t="shared" si="4"/>
        <v>79.162396999999999</v>
      </c>
      <c r="S36">
        <f t="shared" si="5"/>
        <v>77.047273000000018</v>
      </c>
    </row>
    <row r="37" spans="2:19" x14ac:dyDescent="0.3">
      <c r="B37">
        <v>35</v>
      </c>
      <c r="C37">
        <v>64.248474000000002</v>
      </c>
      <c r="D37">
        <v>59.359425000000002</v>
      </c>
      <c r="E37">
        <v>61.496234999999999</v>
      </c>
      <c r="F37">
        <v>61.398761999999998</v>
      </c>
      <c r="G37">
        <v>66.078650999999994</v>
      </c>
      <c r="H37">
        <v>61.198855999999999</v>
      </c>
      <c r="I37">
        <v>62.090598999999997</v>
      </c>
      <c r="J37">
        <v>61.580036</v>
      </c>
      <c r="L37">
        <f t="shared" si="6"/>
        <v>91.09847400000001</v>
      </c>
      <c r="M37">
        <f t="shared" si="7"/>
        <v>86.20942500000001</v>
      </c>
      <c r="N37">
        <f t="shared" si="0"/>
        <v>88.346235000000036</v>
      </c>
      <c r="O37">
        <f t="shared" si="1"/>
        <v>88.248761999999999</v>
      </c>
      <c r="P37">
        <f t="shared" si="2"/>
        <v>92.928651000000002</v>
      </c>
      <c r="Q37">
        <f t="shared" si="3"/>
        <v>88.048856000000001</v>
      </c>
      <c r="R37">
        <f t="shared" si="4"/>
        <v>88.94059900000002</v>
      </c>
      <c r="S37">
        <f t="shared" si="5"/>
        <v>88.43003600000003</v>
      </c>
    </row>
    <row r="38" spans="2:19" x14ac:dyDescent="0.3">
      <c r="B38">
        <v>36</v>
      </c>
      <c r="C38">
        <v>76.139549000000002</v>
      </c>
      <c r="D38">
        <v>69.584571999999994</v>
      </c>
      <c r="E38">
        <v>71.847565000000003</v>
      </c>
      <c r="F38">
        <v>71.673186999999999</v>
      </c>
      <c r="G38">
        <v>75.998283000000001</v>
      </c>
      <c r="H38">
        <v>70.282387</v>
      </c>
      <c r="I38">
        <v>72.229607000000001</v>
      </c>
      <c r="J38">
        <v>71.495223999999993</v>
      </c>
      <c r="L38">
        <f t="shared" si="6"/>
        <v>102.98954900000001</v>
      </c>
      <c r="M38">
        <f t="shared" si="7"/>
        <v>96.434572000000003</v>
      </c>
      <c r="N38">
        <f t="shared" si="0"/>
        <v>98.697565000000054</v>
      </c>
      <c r="O38">
        <f t="shared" si="1"/>
        <v>98.523187000000007</v>
      </c>
      <c r="P38">
        <f t="shared" si="2"/>
        <v>102.84828300000004</v>
      </c>
      <c r="Q38">
        <f t="shared" si="3"/>
        <v>97.132386999999994</v>
      </c>
      <c r="R38">
        <f t="shared" si="4"/>
        <v>99.07960700000001</v>
      </c>
      <c r="S38">
        <f t="shared" si="5"/>
        <v>98.34522400000003</v>
      </c>
    </row>
    <row r="39" spans="2:19" x14ac:dyDescent="0.3">
      <c r="B39">
        <v>37</v>
      </c>
      <c r="C39">
        <v>88.095382999999998</v>
      </c>
      <c r="D39">
        <v>81.057937999999993</v>
      </c>
      <c r="E39">
        <v>83.055672000000001</v>
      </c>
      <c r="F39">
        <v>81.984138000000002</v>
      </c>
      <c r="G39">
        <v>87.792632999999995</v>
      </c>
      <c r="H39">
        <v>79.547393999999997</v>
      </c>
      <c r="I39">
        <v>83.113640000000004</v>
      </c>
      <c r="J39">
        <v>81.84581</v>
      </c>
      <c r="L39">
        <f t="shared" si="6"/>
        <v>114.94538299999999</v>
      </c>
      <c r="M39">
        <f t="shared" si="7"/>
        <v>107.907938</v>
      </c>
      <c r="N39">
        <f t="shared" si="0"/>
        <v>109.90567200000004</v>
      </c>
      <c r="O39">
        <f t="shared" si="1"/>
        <v>108.83413800000005</v>
      </c>
      <c r="P39">
        <f t="shared" si="2"/>
        <v>114.64263300000005</v>
      </c>
      <c r="Q39">
        <f t="shared" si="3"/>
        <v>106.39739400000002</v>
      </c>
      <c r="R39">
        <f t="shared" si="4"/>
        <v>109.96364000000005</v>
      </c>
      <c r="S39">
        <f t="shared" si="5"/>
        <v>108.69581000000005</v>
      </c>
    </row>
    <row r="40" spans="2:19" x14ac:dyDescent="0.3">
      <c r="B40">
        <v>38</v>
      </c>
      <c r="C40">
        <v>97.915901000000005</v>
      </c>
      <c r="D40">
        <v>94.742324999999994</v>
      </c>
      <c r="E40">
        <v>93.181991999999994</v>
      </c>
      <c r="F40">
        <v>93.118210000000005</v>
      </c>
      <c r="G40">
        <v>99.113495</v>
      </c>
      <c r="H40">
        <v>95.214843999999999</v>
      </c>
      <c r="I40">
        <v>92.945755000000005</v>
      </c>
      <c r="J40">
        <v>93.043907000000004</v>
      </c>
      <c r="L40">
        <f t="shared" si="6"/>
        <v>124.76590100000004</v>
      </c>
      <c r="M40">
        <f t="shared" si="7"/>
        <v>121.59232500000002</v>
      </c>
      <c r="N40">
        <f t="shared" si="0"/>
        <v>120.031992</v>
      </c>
      <c r="O40">
        <f t="shared" si="1"/>
        <v>119.96821</v>
      </c>
      <c r="P40">
        <f t="shared" si="2"/>
        <v>125.96349500000002</v>
      </c>
      <c r="Q40">
        <f t="shared" si="3"/>
        <v>122.06484399999999</v>
      </c>
      <c r="R40">
        <f t="shared" si="4"/>
        <v>119.79575500000004</v>
      </c>
      <c r="S40">
        <f t="shared" si="5"/>
        <v>119.89390700000001</v>
      </c>
    </row>
    <row r="41" spans="2:19" x14ac:dyDescent="0.3">
      <c r="B41">
        <v>39</v>
      </c>
      <c r="C41">
        <v>109.627663</v>
      </c>
      <c r="D41">
        <v>108.079971</v>
      </c>
      <c r="E41">
        <v>104.38236999999999</v>
      </c>
      <c r="F41">
        <v>104.302002</v>
      </c>
      <c r="G41">
        <v>109.907326</v>
      </c>
      <c r="H41">
        <v>107.71481300000001</v>
      </c>
      <c r="I41">
        <v>104.46133399999999</v>
      </c>
      <c r="J41">
        <v>103.91443599999999</v>
      </c>
      <c r="L41">
        <f t="shared" si="6"/>
        <v>136.47766300000001</v>
      </c>
      <c r="M41">
        <f t="shared" si="7"/>
        <v>134.92997100000002</v>
      </c>
      <c r="N41">
        <f t="shared" si="0"/>
        <v>131.23237</v>
      </c>
      <c r="O41">
        <f t="shared" si="1"/>
        <v>131.15200200000004</v>
      </c>
      <c r="P41">
        <f t="shared" si="2"/>
        <v>136.75732600000003</v>
      </c>
      <c r="Q41">
        <f t="shared" si="3"/>
        <v>134.56481300000002</v>
      </c>
      <c r="R41">
        <f t="shared" si="4"/>
        <v>131.31133399999999</v>
      </c>
      <c r="S41">
        <f t="shared" si="5"/>
        <v>130.76443600000005</v>
      </c>
    </row>
    <row r="42" spans="2:19" x14ac:dyDescent="0.3">
      <c r="B42">
        <v>40</v>
      </c>
      <c r="C42">
        <v>121.86938499999999</v>
      </c>
      <c r="D42">
        <v>116.600555</v>
      </c>
      <c r="E42">
        <v>118.656876</v>
      </c>
      <c r="F42">
        <v>114.49500999999999</v>
      </c>
      <c r="G42">
        <v>121.634659</v>
      </c>
      <c r="H42">
        <v>117.60939</v>
      </c>
      <c r="I42">
        <v>120.16301</v>
      </c>
      <c r="J42">
        <v>114.37866200000001</v>
      </c>
      <c r="L42">
        <f t="shared" si="6"/>
        <v>148.71938499999999</v>
      </c>
      <c r="M42">
        <f t="shared" si="7"/>
        <v>143.45055500000001</v>
      </c>
      <c r="N42">
        <f t="shared" si="0"/>
        <v>145.50687600000003</v>
      </c>
      <c r="O42">
        <f t="shared" si="1"/>
        <v>141.34501</v>
      </c>
      <c r="P42">
        <f t="shared" si="2"/>
        <v>148.48465900000002</v>
      </c>
      <c r="Q42">
        <f t="shared" si="3"/>
        <v>144.45939000000004</v>
      </c>
      <c r="R42">
        <f t="shared" si="4"/>
        <v>147.01301000000001</v>
      </c>
      <c r="S42">
        <f t="shared" si="5"/>
        <v>141.22866200000004</v>
      </c>
    </row>
    <row r="43" spans="2:19" x14ac:dyDescent="0.3">
      <c r="B43">
        <v>41</v>
      </c>
      <c r="C43">
        <v>133.008026</v>
      </c>
      <c r="D43">
        <v>131.05278000000001</v>
      </c>
      <c r="E43">
        <v>133.38507100000001</v>
      </c>
      <c r="F43">
        <v>126.566078</v>
      </c>
      <c r="G43">
        <v>132.35585</v>
      </c>
      <c r="H43">
        <v>130.70871</v>
      </c>
      <c r="I43">
        <v>134.43873600000001</v>
      </c>
      <c r="J43">
        <v>127.242729</v>
      </c>
      <c r="L43">
        <f t="shared" si="6"/>
        <v>159.858026</v>
      </c>
      <c r="M43">
        <f t="shared" si="7"/>
        <v>157.90278000000001</v>
      </c>
      <c r="N43">
        <f t="shared" si="0"/>
        <v>160.23507100000006</v>
      </c>
      <c r="O43">
        <f t="shared" si="1"/>
        <v>153.41607800000003</v>
      </c>
      <c r="P43">
        <f t="shared" si="2"/>
        <v>159.20585000000005</v>
      </c>
      <c r="Q43">
        <f t="shared" si="3"/>
        <v>157.55871000000002</v>
      </c>
      <c r="R43">
        <f t="shared" si="4"/>
        <v>161.28873600000003</v>
      </c>
      <c r="S43">
        <f t="shared" si="5"/>
        <v>154.09272900000002</v>
      </c>
    </row>
    <row r="44" spans="2:19" x14ac:dyDescent="0.3">
      <c r="B44">
        <v>42</v>
      </c>
      <c r="C44">
        <v>147.94558699999999</v>
      </c>
      <c r="D44">
        <v>148.85269199999999</v>
      </c>
      <c r="E44">
        <v>145.29791299999999</v>
      </c>
      <c r="F44">
        <v>141.333023</v>
      </c>
      <c r="G44">
        <v>147.36288500000001</v>
      </c>
      <c r="H44">
        <v>146.590012</v>
      </c>
      <c r="I44">
        <v>143.72065699999999</v>
      </c>
      <c r="J44">
        <v>141.46751399999999</v>
      </c>
      <c r="L44">
        <f t="shared" ref="L3:L48" si="8">C44+300</f>
        <v>447.94558699999999</v>
      </c>
      <c r="M44">
        <f t="shared" si="7"/>
        <v>175.70269200000001</v>
      </c>
      <c r="N44">
        <f t="shared" si="0"/>
        <v>172.14791300000002</v>
      </c>
      <c r="O44">
        <f t="shared" si="1"/>
        <v>168.18302300000005</v>
      </c>
      <c r="P44">
        <f t="shared" si="2"/>
        <v>174.21288500000003</v>
      </c>
      <c r="Q44">
        <f t="shared" si="3"/>
        <v>173.44001200000002</v>
      </c>
      <c r="R44">
        <f t="shared" si="4"/>
        <v>170.57065699999998</v>
      </c>
      <c r="S44">
        <f t="shared" si="5"/>
        <v>168.31751400000002</v>
      </c>
    </row>
    <row r="45" spans="2:19" x14ac:dyDescent="0.3">
      <c r="B45">
        <v>43</v>
      </c>
      <c r="C45">
        <v>164.34259</v>
      </c>
      <c r="D45">
        <v>162.03156999999999</v>
      </c>
      <c r="E45">
        <v>157.44932600000001</v>
      </c>
      <c r="F45">
        <v>157.01414500000001</v>
      </c>
      <c r="G45">
        <v>164.74371300000001</v>
      </c>
      <c r="H45">
        <v>162.46431000000001</v>
      </c>
      <c r="I45">
        <v>157.49786399999999</v>
      </c>
      <c r="J45">
        <v>156.69929500000001</v>
      </c>
      <c r="L45">
        <f t="shared" si="8"/>
        <v>464.34258999999997</v>
      </c>
      <c r="M45">
        <f t="shared" si="7"/>
        <v>188.88157000000001</v>
      </c>
      <c r="N45">
        <f t="shared" si="0"/>
        <v>184.29932600000006</v>
      </c>
      <c r="O45">
        <f t="shared" si="1"/>
        <v>183.86414500000001</v>
      </c>
      <c r="P45">
        <f t="shared" si="2"/>
        <v>191.59371300000004</v>
      </c>
      <c r="Q45">
        <f t="shared" si="3"/>
        <v>189.31431000000003</v>
      </c>
      <c r="R45">
        <f t="shared" si="4"/>
        <v>184.34786400000002</v>
      </c>
      <c r="S45">
        <f t="shared" si="5"/>
        <v>183.54929500000003</v>
      </c>
    </row>
    <row r="46" spans="2:19" x14ac:dyDescent="0.3">
      <c r="B46">
        <v>44</v>
      </c>
      <c r="C46">
        <v>177.44044500000001</v>
      </c>
      <c r="D46">
        <v>175.20838900000001</v>
      </c>
      <c r="E46">
        <v>175.17237900000001</v>
      </c>
      <c r="F46">
        <v>171.718231</v>
      </c>
      <c r="G46">
        <v>178.357956</v>
      </c>
      <c r="H46">
        <v>176.889465</v>
      </c>
      <c r="I46">
        <v>175.447632</v>
      </c>
      <c r="J46">
        <v>171.60884100000001</v>
      </c>
      <c r="L46">
        <f t="shared" si="8"/>
        <v>477.44044500000001</v>
      </c>
      <c r="M46">
        <f t="shared" si="7"/>
        <v>202.05838900000003</v>
      </c>
      <c r="N46">
        <f t="shared" si="0"/>
        <v>202.022379</v>
      </c>
      <c r="O46">
        <f t="shared" si="1"/>
        <v>198.56823100000003</v>
      </c>
      <c r="P46">
        <f t="shared" si="2"/>
        <v>205.20795600000002</v>
      </c>
      <c r="Q46">
        <f t="shared" si="3"/>
        <v>203.739465</v>
      </c>
      <c r="R46">
        <f t="shared" si="4"/>
        <v>202.29763200000002</v>
      </c>
      <c r="S46">
        <f t="shared" si="5"/>
        <v>198.45884100000001</v>
      </c>
    </row>
    <row r="47" spans="2:19" x14ac:dyDescent="0.3">
      <c r="B47">
        <v>45</v>
      </c>
      <c r="C47">
        <v>190.27088900000001</v>
      </c>
      <c r="D47">
        <v>192.32051100000001</v>
      </c>
      <c r="E47">
        <v>188.28639200000001</v>
      </c>
      <c r="F47">
        <v>185.532059</v>
      </c>
      <c r="G47">
        <v>190.35661300000001</v>
      </c>
      <c r="H47">
        <v>192.754547</v>
      </c>
      <c r="I47">
        <v>186.45236199999999</v>
      </c>
      <c r="J47">
        <v>186.09738200000001</v>
      </c>
      <c r="L47">
        <f t="shared" si="8"/>
        <v>490.27088900000001</v>
      </c>
      <c r="M47">
        <f t="shared" si="7"/>
        <v>219.17051100000003</v>
      </c>
      <c r="N47">
        <f t="shared" si="0"/>
        <v>215.136392</v>
      </c>
      <c r="O47">
        <f t="shared" si="1"/>
        <v>212.38205900000003</v>
      </c>
      <c r="P47">
        <f t="shared" si="2"/>
        <v>217.20661300000006</v>
      </c>
      <c r="Q47">
        <f t="shared" si="3"/>
        <v>219.60454700000003</v>
      </c>
      <c r="R47">
        <f t="shared" si="4"/>
        <v>213.30236200000002</v>
      </c>
      <c r="S47">
        <f t="shared" si="5"/>
        <v>212.94738200000006</v>
      </c>
    </row>
    <row r="48" spans="2:19" x14ac:dyDescent="0.3">
      <c r="B48">
        <v>46</v>
      </c>
      <c r="C48">
        <v>206.30891399999999</v>
      </c>
      <c r="D48">
        <v>205.99475100000001</v>
      </c>
      <c r="E48">
        <v>196.563232</v>
      </c>
      <c r="F48">
        <v>196.00756799999999</v>
      </c>
      <c r="G48">
        <v>206.45957899999999</v>
      </c>
      <c r="H48">
        <v>206.19575499999999</v>
      </c>
      <c r="I48">
        <v>195.58389299999999</v>
      </c>
      <c r="J48">
        <v>195.99212600000001</v>
      </c>
      <c r="L48">
        <f t="shared" si="8"/>
        <v>506.30891399999996</v>
      </c>
      <c r="M48">
        <f t="shared" si="7"/>
        <v>232.84475100000003</v>
      </c>
      <c r="N48">
        <f t="shared" si="0"/>
        <v>223.41323199999999</v>
      </c>
      <c r="O48">
        <f t="shared" si="1"/>
        <v>222.85756800000001</v>
      </c>
      <c r="P48">
        <f t="shared" si="2"/>
        <v>233.30957899999999</v>
      </c>
      <c r="Q48">
        <f t="shared" si="3"/>
        <v>233.04575499999999</v>
      </c>
      <c r="R48">
        <f t="shared" si="4"/>
        <v>222.43389300000001</v>
      </c>
      <c r="S48">
        <f t="shared" si="5"/>
        <v>222.84212600000001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28" sqref="M28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workbookViewId="0">
      <selection activeCell="S2" sqref="S2:S48"/>
    </sheetView>
  </sheetViews>
  <sheetFormatPr defaultRowHeight="14.4" x14ac:dyDescent="0.3"/>
  <cols>
    <col min="3" max="3" width="12.109375" customWidth="1"/>
    <col min="4" max="5" width="12.6640625" customWidth="1"/>
    <col min="6" max="6" width="12.5546875" customWidth="1"/>
    <col min="7" max="7" width="3.88671875" customWidth="1"/>
    <col min="8" max="9" width="11.33203125" customWidth="1"/>
    <col min="10" max="10" width="11.44140625" customWidth="1"/>
    <col min="11" max="11" width="11.109375" customWidth="1"/>
    <col min="12" max="12" width="3.88671875" customWidth="1"/>
  </cols>
  <sheetData>
    <row r="1" spans="1:31" x14ac:dyDescent="0.3">
      <c r="A1" t="s">
        <v>20</v>
      </c>
      <c r="B1" t="s">
        <v>46</v>
      </c>
      <c r="C1" t="s">
        <v>21</v>
      </c>
      <c r="D1" t="s">
        <v>22</v>
      </c>
      <c r="E1" t="s">
        <v>23</v>
      </c>
      <c r="F1" t="s">
        <v>24</v>
      </c>
      <c r="H1" t="s">
        <v>25</v>
      </c>
      <c r="I1" t="s">
        <v>26</v>
      </c>
      <c r="J1" t="s">
        <v>27</v>
      </c>
      <c r="K1" t="s">
        <v>28</v>
      </c>
      <c r="M1" t="s">
        <v>29</v>
      </c>
      <c r="N1" t="s">
        <v>30</v>
      </c>
      <c r="O1" t="s">
        <v>31</v>
      </c>
      <c r="P1" t="s">
        <v>32</v>
      </c>
      <c r="R1" t="s">
        <v>33</v>
      </c>
      <c r="S1" t="s">
        <v>34</v>
      </c>
      <c r="T1" t="s">
        <v>35</v>
      </c>
      <c r="U1" t="s">
        <v>36</v>
      </c>
      <c r="W1" t="s">
        <v>37</v>
      </c>
      <c r="X1" t="s">
        <v>38</v>
      </c>
      <c r="Y1" t="s">
        <v>39</v>
      </c>
      <c r="Z1" t="s">
        <v>40</v>
      </c>
      <c r="AB1" t="s">
        <v>41</v>
      </c>
      <c r="AC1" t="s">
        <v>42</v>
      </c>
      <c r="AD1" t="s">
        <v>43</v>
      </c>
      <c r="AE1" t="s">
        <v>44</v>
      </c>
    </row>
    <row r="2" spans="1:31" x14ac:dyDescent="0.3">
      <c r="A2">
        <v>0</v>
      </c>
      <c r="B2">
        <v>0</v>
      </c>
      <c r="C2">
        <v>-4.3451060000000004</v>
      </c>
      <c r="D2">
        <v>-4.4933519999999998</v>
      </c>
      <c r="E2">
        <v>-5.3867750000000001</v>
      </c>
      <c r="F2">
        <v>0.36886400000000003</v>
      </c>
      <c r="H2">
        <v>-4.0639969999999996</v>
      </c>
      <c r="I2">
        <v>-4.7307629999999996</v>
      </c>
      <c r="J2">
        <v>-5.2570589999999999</v>
      </c>
      <c r="K2">
        <v>3.4812000000000003E-2</v>
      </c>
      <c r="M2">
        <v>-2.8815390000000001</v>
      </c>
      <c r="N2">
        <v>0.55439799999999995</v>
      </c>
      <c r="O2">
        <v>1.433575</v>
      </c>
      <c r="P2">
        <v>1.9495469999999999</v>
      </c>
      <c r="R2">
        <v>-2.211697</v>
      </c>
      <c r="S2">
        <v>1.89089</v>
      </c>
      <c r="T2">
        <v>2.7107290000000002</v>
      </c>
      <c r="U2">
        <v>1.804413</v>
      </c>
      <c r="W2">
        <f>SQRT(C2*C2+M2*M2)</f>
        <v>5.2137523109327892</v>
      </c>
      <c r="X2">
        <f t="shared" ref="X2:X48" si="0">SQRT(D2*D2+N2*N2)</f>
        <v>4.5274241394316039</v>
      </c>
      <c r="Y2">
        <f t="shared" ref="Y2:Y48" si="1">SQRT(E2*E2+O2*O2)</f>
        <v>5.5742696545152892</v>
      </c>
      <c r="Z2">
        <f t="shared" ref="Z2:Z48" si="2">SQRT(F2*F2+P2*P2)</f>
        <v>1.9841356192823614</v>
      </c>
      <c r="AB2">
        <f>SQRT(H2*H2+R2*R2)</f>
        <v>4.6268429015710053</v>
      </c>
      <c r="AC2">
        <f t="shared" ref="AC2:AC48" si="3">SQRT(I2*I2+S2*S2)</f>
        <v>5.0946622610599999</v>
      </c>
      <c r="AD2">
        <f t="shared" ref="AD2:AD48" si="4">SQRT(J2*J2+T2*T2)</f>
        <v>5.9147883344141743</v>
      </c>
      <c r="AE2">
        <f t="shared" ref="AE2:AE48" si="5">SQRT(K2*K2+U2*U2)</f>
        <v>1.804748777506997</v>
      </c>
    </row>
    <row r="3" spans="1:31" x14ac:dyDescent="0.3">
      <c r="A3">
        <v>21.41253</v>
      </c>
      <c r="B3">
        <v>1</v>
      </c>
      <c r="C3">
        <v>-6.7855220000000003</v>
      </c>
      <c r="D3">
        <v>-7.201886</v>
      </c>
      <c r="E3">
        <v>-7.080654</v>
      </c>
      <c r="F3">
        <v>1.0816840000000001</v>
      </c>
      <c r="H3">
        <v>-6.7307059999999996</v>
      </c>
      <c r="I3">
        <v>-7.3412860000000002</v>
      </c>
      <c r="J3">
        <v>-7.0512790000000001</v>
      </c>
      <c r="K3">
        <v>0.106609</v>
      </c>
      <c r="M3">
        <v>-3.3681420000000002</v>
      </c>
      <c r="N3">
        <v>1.2793669999999999</v>
      </c>
      <c r="O3">
        <v>2.1016149999999998</v>
      </c>
      <c r="P3">
        <v>3.0814029999999999</v>
      </c>
      <c r="R3">
        <v>-2.4359389999999999</v>
      </c>
      <c r="S3">
        <v>2.8215979999999998</v>
      </c>
      <c r="T3">
        <v>4.0657649999999999</v>
      </c>
      <c r="U3">
        <v>3.1024639999999999</v>
      </c>
      <c r="W3">
        <f t="shared" ref="W3:W48" si="6">SQRT(C3*C3+M3*M3)</f>
        <v>7.575466279025207</v>
      </c>
      <c r="X3">
        <f t="shared" si="0"/>
        <v>7.3146388754117586</v>
      </c>
      <c r="Y3">
        <f t="shared" si="1"/>
        <v>7.3859628130624246</v>
      </c>
      <c r="Z3">
        <f t="shared" si="2"/>
        <v>3.2657441302504089</v>
      </c>
      <c r="AB3">
        <f t="shared" ref="AB3:AB48" si="7">SQRT(H3*H3+R3*R3)</f>
        <v>7.1579467775443115</v>
      </c>
      <c r="AC3">
        <f t="shared" si="3"/>
        <v>7.8648518999025026</v>
      </c>
      <c r="AD3">
        <f t="shared" si="4"/>
        <v>8.139470533828721</v>
      </c>
      <c r="AE3">
        <f t="shared" si="5"/>
        <v>3.10429514546813</v>
      </c>
    </row>
    <row r="4" spans="1:31" x14ac:dyDescent="0.3">
      <c r="A4">
        <v>53.1571</v>
      </c>
      <c r="B4">
        <v>2</v>
      </c>
      <c r="C4">
        <v>-9.4774150000000006</v>
      </c>
      <c r="D4">
        <v>-9.6650790000000004</v>
      </c>
      <c r="E4">
        <v>-8.1503429999999994</v>
      </c>
      <c r="F4">
        <v>1.6823840000000001</v>
      </c>
      <c r="H4">
        <v>-9.6029040000000006</v>
      </c>
      <c r="I4">
        <v>-9.7746659999999999</v>
      </c>
      <c r="J4">
        <v>-8.2198969999999996</v>
      </c>
      <c r="K4">
        <v>1.044454</v>
      </c>
      <c r="M4">
        <v>-3.436528</v>
      </c>
      <c r="N4">
        <v>2.6270579999999999</v>
      </c>
      <c r="O4">
        <v>3.7941560000000001</v>
      </c>
      <c r="P4">
        <v>3.5853510000000002</v>
      </c>
      <c r="R4">
        <v>-2.3118949999999998</v>
      </c>
      <c r="S4">
        <v>4.2162090000000001</v>
      </c>
      <c r="T4">
        <v>6.8774490000000004</v>
      </c>
      <c r="U4">
        <v>4.3209429999999998</v>
      </c>
      <c r="W4">
        <f t="shared" si="6"/>
        <v>10.081226104845035</v>
      </c>
      <c r="X4">
        <f t="shared" si="0"/>
        <v>10.015746892349318</v>
      </c>
      <c r="Y4">
        <f t="shared" si="1"/>
        <v>8.9902008192245066</v>
      </c>
      <c r="Z4">
        <f t="shared" si="2"/>
        <v>3.9604491811733933</v>
      </c>
      <c r="AB4">
        <f t="shared" si="7"/>
        <v>9.8772781536332666</v>
      </c>
      <c r="AC4">
        <f t="shared" si="3"/>
        <v>10.645210836016213</v>
      </c>
      <c r="AD4">
        <f t="shared" si="4"/>
        <v>10.71755622510141</v>
      </c>
      <c r="AE4">
        <f t="shared" si="5"/>
        <v>4.4453832868904568</v>
      </c>
    </row>
    <row r="5" spans="1:31" x14ac:dyDescent="0.3">
      <c r="A5">
        <v>96.175479999999993</v>
      </c>
      <c r="B5">
        <v>3</v>
      </c>
      <c r="C5">
        <v>-12.174685</v>
      </c>
      <c r="D5">
        <v>-11.747866999999999</v>
      </c>
      <c r="E5">
        <v>-8.4626190000000001</v>
      </c>
      <c r="F5">
        <v>2.721463</v>
      </c>
      <c r="H5">
        <v>-12.005836</v>
      </c>
      <c r="I5">
        <v>-11.953713</v>
      </c>
      <c r="J5">
        <v>-8.374314</v>
      </c>
      <c r="K5">
        <v>2.2279939999999998</v>
      </c>
      <c r="M5">
        <v>-3.1026950000000002</v>
      </c>
      <c r="N5">
        <v>4.769666</v>
      </c>
      <c r="O5">
        <v>8.843</v>
      </c>
      <c r="P5">
        <v>3.787293</v>
      </c>
      <c r="R5">
        <v>-1.97976</v>
      </c>
      <c r="S5">
        <v>6.403619</v>
      </c>
      <c r="T5">
        <v>12.334917000000001</v>
      </c>
      <c r="U5">
        <v>4.7576070000000001</v>
      </c>
      <c r="W5">
        <f t="shared" si="6"/>
        <v>12.563823904856754</v>
      </c>
      <c r="X5">
        <f t="shared" si="0"/>
        <v>12.679199217665325</v>
      </c>
      <c r="Y5">
        <f t="shared" si="1"/>
        <v>12.239876197869037</v>
      </c>
      <c r="Z5">
        <f t="shared" si="2"/>
        <v>4.6636840725137034</v>
      </c>
      <c r="AB5">
        <f t="shared" si="7"/>
        <v>12.167972210540917</v>
      </c>
      <c r="AC5">
        <f t="shared" si="3"/>
        <v>13.56088458705884</v>
      </c>
      <c r="AD5">
        <f t="shared" si="4"/>
        <v>14.909034588714489</v>
      </c>
      <c r="AE5">
        <f t="shared" si="5"/>
        <v>5.2534542570089062</v>
      </c>
    </row>
    <row r="6" spans="1:31" x14ac:dyDescent="0.3">
      <c r="A6">
        <v>148.85326000000001</v>
      </c>
      <c r="B6">
        <v>4</v>
      </c>
      <c r="C6">
        <v>-14.173099000000001</v>
      </c>
      <c r="D6">
        <v>-13.88631</v>
      </c>
      <c r="E6">
        <v>-8.2122639999999993</v>
      </c>
      <c r="F6">
        <v>3.3350200000000001</v>
      </c>
      <c r="H6">
        <v>-13.55593</v>
      </c>
      <c r="I6">
        <v>-14.159442</v>
      </c>
      <c r="J6">
        <v>-7.2858640000000001</v>
      </c>
      <c r="K6">
        <v>3.4900639999999998</v>
      </c>
      <c r="M6">
        <v>-2.498605</v>
      </c>
      <c r="N6">
        <v>9.4134829999999994</v>
      </c>
      <c r="O6">
        <v>9.7574860000000001</v>
      </c>
      <c r="P6">
        <v>3.6157430000000002</v>
      </c>
      <c r="R6">
        <v>-1.418741</v>
      </c>
      <c r="S6">
        <v>10.207458000000001</v>
      </c>
      <c r="T6">
        <v>15.851489000000001</v>
      </c>
      <c r="U6">
        <v>5.0581459999999998</v>
      </c>
      <c r="W6">
        <f t="shared" si="6"/>
        <v>14.391655992616903</v>
      </c>
      <c r="X6">
        <f t="shared" si="0"/>
        <v>16.776270968465816</v>
      </c>
      <c r="Y6">
        <f t="shared" si="1"/>
        <v>12.753423581371866</v>
      </c>
      <c r="Z6">
        <f t="shared" si="2"/>
        <v>4.918938487361781</v>
      </c>
      <c r="AB6">
        <f t="shared" si="7"/>
        <v>13.629969339289836</v>
      </c>
      <c r="AC6">
        <f t="shared" si="3"/>
        <v>17.455142410565664</v>
      </c>
      <c r="AD6">
        <f t="shared" si="4"/>
        <v>17.445730645164076</v>
      </c>
      <c r="AE6">
        <f t="shared" si="5"/>
        <v>6.1453549678933923</v>
      </c>
    </row>
    <row r="7" spans="1:31" x14ac:dyDescent="0.3">
      <c r="A7">
        <v>213.05151000000001</v>
      </c>
      <c r="B7">
        <v>5</v>
      </c>
      <c r="C7">
        <v>-15.295901000000001</v>
      </c>
      <c r="D7">
        <v>-15.243544999999999</v>
      </c>
      <c r="E7">
        <v>-7.78226</v>
      </c>
      <c r="F7">
        <v>3.6967319999999999</v>
      </c>
      <c r="H7">
        <v>-14.407783999999999</v>
      </c>
      <c r="I7">
        <v>-15.654636</v>
      </c>
      <c r="J7">
        <v>-6.6241430000000001</v>
      </c>
      <c r="K7">
        <v>4.6126399999999999</v>
      </c>
      <c r="M7">
        <v>-1.2816430000000001</v>
      </c>
      <c r="N7">
        <v>13.739376</v>
      </c>
      <c r="O7">
        <v>11.681842</v>
      </c>
      <c r="P7">
        <v>3.4761700000000002</v>
      </c>
      <c r="R7">
        <v>-0.28466399999999997</v>
      </c>
      <c r="S7">
        <v>14.977233</v>
      </c>
      <c r="T7">
        <v>15.951796</v>
      </c>
      <c r="U7">
        <v>5.0476799999999997</v>
      </c>
      <c r="W7">
        <f t="shared" si="6"/>
        <v>15.349501496180585</v>
      </c>
      <c r="X7">
        <f t="shared" si="0"/>
        <v>20.521601229835866</v>
      </c>
      <c r="Y7">
        <f t="shared" si="1"/>
        <v>14.036702006545697</v>
      </c>
      <c r="Z7">
        <f t="shared" si="2"/>
        <v>5.0744049255773822</v>
      </c>
      <c r="AB7">
        <f t="shared" si="7"/>
        <v>14.410595871911474</v>
      </c>
      <c r="AC7">
        <f t="shared" si="3"/>
        <v>21.665297981536856</v>
      </c>
      <c r="AD7">
        <f t="shared" si="4"/>
        <v>17.27249449587595</v>
      </c>
      <c r="AE7">
        <f t="shared" si="5"/>
        <v>6.8378009002895066</v>
      </c>
    </row>
    <row r="8" spans="1:31" x14ac:dyDescent="0.3">
      <c r="A8">
        <v>292.44878999999997</v>
      </c>
      <c r="B8">
        <v>6</v>
      </c>
      <c r="C8">
        <v>-15.567436000000001</v>
      </c>
      <c r="D8">
        <v>-14.945948</v>
      </c>
      <c r="E8">
        <v>-6.9717130000000003</v>
      </c>
      <c r="F8">
        <v>3.9941960000000001</v>
      </c>
      <c r="H8">
        <v>-14.327558</v>
      </c>
      <c r="I8">
        <v>-15.021082</v>
      </c>
      <c r="J8">
        <v>-6.3773479999999996</v>
      </c>
      <c r="K8">
        <v>4.8848010000000004</v>
      </c>
      <c r="M8">
        <v>0.62356299999999998</v>
      </c>
      <c r="N8">
        <v>14.209877000000001</v>
      </c>
      <c r="O8">
        <v>13.664745999999999</v>
      </c>
      <c r="P8">
        <v>3.4820880000000001</v>
      </c>
      <c r="R8">
        <v>2.2469920000000001</v>
      </c>
      <c r="S8">
        <v>15.096206</v>
      </c>
      <c r="T8">
        <v>15.692962</v>
      </c>
      <c r="U8">
        <v>4.6412420000000001</v>
      </c>
      <c r="W8">
        <f t="shared" si="6"/>
        <v>15.579919589942209</v>
      </c>
      <c r="X8">
        <f t="shared" si="0"/>
        <v>20.622850578274406</v>
      </c>
      <c r="Y8">
        <f t="shared" si="1"/>
        <v>15.340471485547143</v>
      </c>
      <c r="Z8">
        <f t="shared" si="2"/>
        <v>5.2989186185636026</v>
      </c>
      <c r="AB8">
        <f t="shared" si="7"/>
        <v>14.502685657885163</v>
      </c>
      <c r="AC8">
        <f t="shared" si="3"/>
        <v>21.296204827272863</v>
      </c>
      <c r="AD8">
        <f t="shared" si="4"/>
        <v>16.939292306544214</v>
      </c>
      <c r="AE8">
        <f t="shared" si="5"/>
        <v>6.7381309064283554</v>
      </c>
    </row>
    <row r="9" spans="1:31" x14ac:dyDescent="0.3">
      <c r="A9">
        <v>388.22188999999997</v>
      </c>
      <c r="B9">
        <v>7</v>
      </c>
      <c r="C9">
        <v>-14.713361000000001</v>
      </c>
      <c r="D9">
        <v>-14.047511999999999</v>
      </c>
      <c r="E9">
        <v>-6.0374499999999998</v>
      </c>
      <c r="F9">
        <v>4.101362</v>
      </c>
      <c r="H9">
        <v>-13.507742</v>
      </c>
      <c r="I9">
        <v>-13.737605</v>
      </c>
      <c r="J9">
        <v>-6.1692640000000001</v>
      </c>
      <c r="K9">
        <v>4.5186080000000004</v>
      </c>
      <c r="M9">
        <v>3.4435829999999998</v>
      </c>
      <c r="N9">
        <v>13.687135</v>
      </c>
      <c r="O9">
        <v>15.027730999999999</v>
      </c>
      <c r="P9">
        <v>3.5795370000000002</v>
      </c>
      <c r="R9">
        <v>4.3176439999999996</v>
      </c>
      <c r="S9">
        <v>14.347467999999999</v>
      </c>
      <c r="T9">
        <v>15.336185</v>
      </c>
      <c r="U9">
        <v>4.1028760000000002</v>
      </c>
      <c r="W9">
        <f t="shared" si="6"/>
        <v>15.110964753919918</v>
      </c>
      <c r="X9">
        <f t="shared" si="0"/>
        <v>19.613012463626514</v>
      </c>
      <c r="Y9">
        <f t="shared" si="1"/>
        <v>16.195169079415656</v>
      </c>
      <c r="Z9">
        <f t="shared" si="2"/>
        <v>5.4437354261033848</v>
      </c>
      <c r="AB9">
        <f t="shared" si="7"/>
        <v>14.181013491612649</v>
      </c>
      <c r="AC9">
        <f t="shared" si="3"/>
        <v>19.863827152566774</v>
      </c>
      <c r="AD9">
        <f t="shared" si="4"/>
        <v>16.530528988992486</v>
      </c>
      <c r="AE9">
        <f t="shared" si="5"/>
        <v>6.1033932962770807</v>
      </c>
    </row>
    <row r="10" spans="1:31" x14ac:dyDescent="0.3">
      <c r="A10">
        <v>499.83533</v>
      </c>
      <c r="B10">
        <v>8</v>
      </c>
      <c r="C10">
        <v>-13.310889</v>
      </c>
      <c r="D10">
        <v>-12.806068</v>
      </c>
      <c r="E10">
        <v>-5.2046599999999996</v>
      </c>
      <c r="F10">
        <v>4.0895250000000001</v>
      </c>
      <c r="H10">
        <v>-12.779218</v>
      </c>
      <c r="I10">
        <v>-12.313964</v>
      </c>
      <c r="J10">
        <v>-5.8587740000000004</v>
      </c>
      <c r="K10">
        <v>4.0670830000000002</v>
      </c>
      <c r="M10">
        <v>4.4851349999999996</v>
      </c>
      <c r="N10">
        <v>13.601355</v>
      </c>
      <c r="O10">
        <v>15.577893</v>
      </c>
      <c r="P10">
        <v>3.7497539999999998</v>
      </c>
      <c r="R10">
        <v>4.4428219999999996</v>
      </c>
      <c r="S10">
        <v>14.35375</v>
      </c>
      <c r="T10">
        <v>14.852197</v>
      </c>
      <c r="U10">
        <v>3.6572960000000001</v>
      </c>
      <c r="W10">
        <f t="shared" si="6"/>
        <v>14.046216641449968</v>
      </c>
      <c r="X10">
        <f t="shared" si="0"/>
        <v>18.681333877875236</v>
      </c>
      <c r="Y10">
        <f t="shared" si="1"/>
        <v>16.424348877049859</v>
      </c>
      <c r="Z10">
        <f t="shared" si="2"/>
        <v>5.5484114651079182</v>
      </c>
      <c r="AB10">
        <f t="shared" si="7"/>
        <v>13.529489273997301</v>
      </c>
      <c r="AC10">
        <f t="shared" si="3"/>
        <v>18.912002761627232</v>
      </c>
      <c r="AD10">
        <f t="shared" si="4"/>
        <v>15.965994754786969</v>
      </c>
      <c r="AE10">
        <f t="shared" si="5"/>
        <v>5.4696415020095239</v>
      </c>
    </row>
    <row r="11" spans="1:31" x14ac:dyDescent="0.3">
      <c r="A11">
        <v>626.80169999999998</v>
      </c>
      <c r="B11">
        <v>9</v>
      </c>
      <c r="C11">
        <v>-12.319290000000001</v>
      </c>
      <c r="D11">
        <v>-11.344939</v>
      </c>
      <c r="E11">
        <v>-5.8484230000000004</v>
      </c>
      <c r="F11">
        <v>4.1465949999999996</v>
      </c>
      <c r="H11">
        <v>-12.131394</v>
      </c>
      <c r="I11">
        <v>-10.805505999999999</v>
      </c>
      <c r="J11">
        <v>-5.6499540000000001</v>
      </c>
      <c r="K11">
        <v>3.731258</v>
      </c>
      <c r="M11">
        <v>4.0025690000000003</v>
      </c>
      <c r="N11">
        <v>14.100894</v>
      </c>
      <c r="O11">
        <v>15.212047999999999</v>
      </c>
      <c r="P11">
        <v>4.0070100000000002</v>
      </c>
      <c r="R11">
        <v>4.1439209999999997</v>
      </c>
      <c r="S11">
        <v>14.840756000000001</v>
      </c>
      <c r="T11">
        <v>14.359154999999999</v>
      </c>
      <c r="U11">
        <v>3.2530389999999998</v>
      </c>
      <c r="W11">
        <f t="shared" si="6"/>
        <v>12.953202874341967</v>
      </c>
      <c r="X11">
        <f t="shared" si="0"/>
        <v>18.098145001987277</v>
      </c>
      <c r="Y11">
        <f t="shared" si="1"/>
        <v>16.297559815543952</v>
      </c>
      <c r="Z11">
        <f t="shared" si="2"/>
        <v>5.7663141810106913</v>
      </c>
      <c r="AB11">
        <f t="shared" si="7"/>
        <v>12.819625643421769</v>
      </c>
      <c r="AC11">
        <f t="shared" si="3"/>
        <v>18.35775036783026</v>
      </c>
      <c r="AD11">
        <f t="shared" si="4"/>
        <v>15.430726247203694</v>
      </c>
      <c r="AE11">
        <f t="shared" si="5"/>
        <v>4.9502069651768092</v>
      </c>
    </row>
    <row r="12" spans="1:31" x14ac:dyDescent="0.3">
      <c r="A12">
        <v>769.75347999999997</v>
      </c>
      <c r="B12">
        <v>10</v>
      </c>
      <c r="C12">
        <v>-11.872532</v>
      </c>
      <c r="D12">
        <v>-9.6624560000000006</v>
      </c>
      <c r="E12">
        <v>-7.4321159999999997</v>
      </c>
      <c r="F12">
        <v>4.0405860000000002</v>
      </c>
      <c r="H12">
        <v>-11.664754</v>
      </c>
      <c r="I12">
        <v>-9.1901799999999998</v>
      </c>
      <c r="J12">
        <v>-5.5243779999999996</v>
      </c>
      <c r="K12">
        <v>3.2903720000000001</v>
      </c>
      <c r="M12">
        <v>3.9116309999999999</v>
      </c>
      <c r="N12">
        <v>14.594927</v>
      </c>
      <c r="O12">
        <v>15.002934</v>
      </c>
      <c r="P12">
        <v>4.328951</v>
      </c>
      <c r="R12">
        <v>4.0528219999999999</v>
      </c>
      <c r="S12">
        <v>15.231159</v>
      </c>
      <c r="T12">
        <v>14.007372</v>
      </c>
      <c r="U12">
        <v>3.0357440000000002</v>
      </c>
      <c r="W12">
        <f t="shared" si="6"/>
        <v>12.500314922880342</v>
      </c>
      <c r="X12">
        <f t="shared" si="0"/>
        <v>17.503569638427042</v>
      </c>
      <c r="Y12">
        <f t="shared" si="1"/>
        <v>16.742890337268889</v>
      </c>
      <c r="Z12">
        <f t="shared" si="2"/>
        <v>5.9216680068876704</v>
      </c>
      <c r="AB12">
        <f t="shared" si="7"/>
        <v>12.348759129734454</v>
      </c>
      <c r="AC12">
        <f t="shared" si="3"/>
        <v>17.788974476222091</v>
      </c>
      <c r="AD12">
        <f t="shared" si="4"/>
        <v>15.057397604940503</v>
      </c>
      <c r="AE12">
        <f t="shared" si="5"/>
        <v>4.4768615716727274</v>
      </c>
    </row>
    <row r="13" spans="1:31" x14ac:dyDescent="0.3">
      <c r="A13">
        <v>923.85095000000001</v>
      </c>
      <c r="B13">
        <v>11</v>
      </c>
      <c r="C13">
        <v>-11.600080999999999</v>
      </c>
      <c r="D13">
        <v>-7.9154949999999999</v>
      </c>
      <c r="E13">
        <v>-8.6190660000000001</v>
      </c>
      <c r="F13">
        <v>3.4504769999999998</v>
      </c>
      <c r="H13">
        <v>-11.392697</v>
      </c>
      <c r="I13">
        <v>-7.6037670000000004</v>
      </c>
      <c r="J13">
        <v>-5.1868509999999999</v>
      </c>
      <c r="K13">
        <v>2.997115</v>
      </c>
      <c r="M13">
        <v>4.5527240000000004</v>
      </c>
      <c r="N13">
        <v>14.79232</v>
      </c>
      <c r="O13">
        <v>14.877269</v>
      </c>
      <c r="P13">
        <v>4.3865179999999997</v>
      </c>
      <c r="R13">
        <v>4.0253009999999998</v>
      </c>
      <c r="S13">
        <v>15.713512</v>
      </c>
      <c r="T13">
        <v>13.759589999999999</v>
      </c>
      <c r="U13">
        <v>3.4265319999999999</v>
      </c>
      <c r="W13">
        <f t="shared" si="6"/>
        <v>12.461507734890549</v>
      </c>
      <c r="X13">
        <f t="shared" si="0"/>
        <v>16.777001879877854</v>
      </c>
      <c r="Y13">
        <f t="shared" si="1"/>
        <v>17.193645093775697</v>
      </c>
      <c r="Z13">
        <f t="shared" si="2"/>
        <v>5.580979456318846</v>
      </c>
      <c r="AB13">
        <f t="shared" si="7"/>
        <v>12.082904993188103</v>
      </c>
      <c r="AC13">
        <f t="shared" si="3"/>
        <v>17.456567015436715</v>
      </c>
      <c r="AD13">
        <f t="shared" si="4"/>
        <v>14.70475230203831</v>
      </c>
      <c r="AE13">
        <f t="shared" si="5"/>
        <v>4.5523422400176594</v>
      </c>
    </row>
    <row r="14" spans="1:31" x14ac:dyDescent="0.3">
      <c r="A14">
        <v>1077.4288300000001</v>
      </c>
      <c r="B14">
        <v>12</v>
      </c>
      <c r="C14">
        <v>-11.211732</v>
      </c>
      <c r="D14">
        <v>-6.2239389999999997</v>
      </c>
      <c r="E14">
        <v>-9.1074529999999996</v>
      </c>
      <c r="F14">
        <v>3.20539</v>
      </c>
      <c r="H14">
        <v>-10.983575</v>
      </c>
      <c r="I14">
        <v>-6.3281809999999998</v>
      </c>
      <c r="J14">
        <v>-4.8052390000000003</v>
      </c>
      <c r="K14">
        <v>3.3012459999999999</v>
      </c>
      <c r="M14">
        <v>5.3262840000000002</v>
      </c>
      <c r="N14">
        <v>15.119182</v>
      </c>
      <c r="O14">
        <v>14.168442000000001</v>
      </c>
      <c r="P14">
        <v>4.2786860000000004</v>
      </c>
      <c r="R14">
        <v>3.8685139999999998</v>
      </c>
      <c r="S14">
        <v>16.552568000000001</v>
      </c>
      <c r="T14">
        <v>13.529496</v>
      </c>
      <c r="U14">
        <v>4.182156</v>
      </c>
      <c r="W14">
        <f t="shared" si="6"/>
        <v>12.412583763603772</v>
      </c>
      <c r="X14">
        <f t="shared" si="0"/>
        <v>16.35014009190273</v>
      </c>
      <c r="Y14">
        <f t="shared" si="1"/>
        <v>16.843112801812289</v>
      </c>
      <c r="Z14">
        <f t="shared" si="2"/>
        <v>5.3461835863254832</v>
      </c>
      <c r="AB14">
        <f t="shared" si="7"/>
        <v>11.644926807362124</v>
      </c>
      <c r="AC14">
        <f t="shared" si="3"/>
        <v>17.720987053868782</v>
      </c>
      <c r="AD14">
        <f t="shared" si="4"/>
        <v>14.357492255304789</v>
      </c>
      <c r="AE14">
        <f t="shared" si="5"/>
        <v>5.3281004082929968</v>
      </c>
    </row>
    <row r="15" spans="1:31" x14ac:dyDescent="0.3">
      <c r="A15">
        <v>1230.44507</v>
      </c>
      <c r="B15">
        <v>13</v>
      </c>
      <c r="C15">
        <v>-10.739895000000001</v>
      </c>
      <c r="D15">
        <v>-4.7417040000000004</v>
      </c>
      <c r="E15">
        <v>-9.9449419999999993</v>
      </c>
      <c r="F15">
        <v>3.3374920000000001</v>
      </c>
      <c r="H15">
        <v>-10.198102</v>
      </c>
      <c r="I15">
        <v>-5.2114450000000003</v>
      </c>
      <c r="J15">
        <v>-4.514653</v>
      </c>
      <c r="K15">
        <v>4.0502120000000001</v>
      </c>
      <c r="M15">
        <v>6.1027500000000003</v>
      </c>
      <c r="N15">
        <v>16.208169999999999</v>
      </c>
      <c r="O15">
        <v>13.036066999999999</v>
      </c>
      <c r="P15">
        <v>4.282451</v>
      </c>
      <c r="R15">
        <v>3.909764</v>
      </c>
      <c r="S15">
        <v>17.435839000000001</v>
      </c>
      <c r="T15">
        <v>13.139313</v>
      </c>
      <c r="U15">
        <v>4.9639179999999996</v>
      </c>
      <c r="W15">
        <f t="shared" si="6"/>
        <v>12.352688054570351</v>
      </c>
      <c r="X15">
        <f t="shared" si="0"/>
        <v>16.887525916264821</v>
      </c>
      <c r="Y15">
        <f t="shared" si="1"/>
        <v>16.396368933756428</v>
      </c>
      <c r="Z15">
        <f t="shared" si="2"/>
        <v>5.4293866520505798</v>
      </c>
      <c r="AB15">
        <f t="shared" si="7"/>
        <v>10.921883488579249</v>
      </c>
      <c r="AC15">
        <f t="shared" si="3"/>
        <v>18.198011996422743</v>
      </c>
      <c r="AD15">
        <f t="shared" si="4"/>
        <v>13.893294707245577</v>
      </c>
      <c r="AE15">
        <f t="shared" si="5"/>
        <v>6.4066137042643669</v>
      </c>
    </row>
    <row r="16" spans="1:31" x14ac:dyDescent="0.3">
      <c r="A16">
        <v>1406.04944</v>
      </c>
      <c r="B16">
        <v>14</v>
      </c>
      <c r="C16">
        <v>-10.261689000000001</v>
      </c>
      <c r="D16">
        <v>-3.7192910000000001</v>
      </c>
      <c r="E16">
        <v>-11.288169999999999</v>
      </c>
      <c r="F16">
        <v>2.2216330000000002</v>
      </c>
      <c r="H16">
        <v>-9.5216279999999998</v>
      </c>
      <c r="I16">
        <v>-4.0205260000000003</v>
      </c>
      <c r="J16">
        <v>-4.7747229999999998</v>
      </c>
      <c r="K16">
        <v>4.8607339999999999</v>
      </c>
      <c r="M16">
        <v>6.0000049999999998</v>
      </c>
      <c r="N16">
        <v>17.856905000000001</v>
      </c>
      <c r="O16">
        <v>14.513914</v>
      </c>
      <c r="P16">
        <v>4.8289609999999996</v>
      </c>
      <c r="R16">
        <v>4.3330929999999999</v>
      </c>
      <c r="S16">
        <v>18.009453000000001</v>
      </c>
      <c r="T16">
        <v>12.816255999999999</v>
      </c>
      <c r="U16">
        <v>5.5093230000000002</v>
      </c>
      <c r="W16">
        <f t="shared" si="6"/>
        <v>11.887065286804225</v>
      </c>
      <c r="X16">
        <f t="shared" si="0"/>
        <v>18.240125595009101</v>
      </c>
      <c r="Y16">
        <f t="shared" si="1"/>
        <v>18.386856217099648</v>
      </c>
      <c r="Z16">
        <f t="shared" si="2"/>
        <v>5.3154978624969829</v>
      </c>
      <c r="AB16">
        <f t="shared" si="7"/>
        <v>10.461218605737717</v>
      </c>
      <c r="AC16">
        <f t="shared" si="3"/>
        <v>18.452778291517106</v>
      </c>
      <c r="AD16">
        <f t="shared" si="4"/>
        <v>13.676783159217848</v>
      </c>
      <c r="AE16">
        <f t="shared" si="5"/>
        <v>7.3470657365430592</v>
      </c>
    </row>
    <row r="17" spans="1:31" x14ac:dyDescent="0.3">
      <c r="A17">
        <v>1607.35059</v>
      </c>
      <c r="B17">
        <v>15</v>
      </c>
      <c r="C17">
        <v>-10.162533</v>
      </c>
      <c r="D17">
        <v>-2.877799</v>
      </c>
      <c r="E17">
        <v>-11.181521999999999</v>
      </c>
      <c r="F17">
        <v>2.1630180000000001</v>
      </c>
      <c r="H17">
        <v>-9.6680829999999993</v>
      </c>
      <c r="I17">
        <v>-3.0403060000000002</v>
      </c>
      <c r="J17">
        <v>-5.1990109999999996</v>
      </c>
      <c r="K17">
        <v>5.2109249999999996</v>
      </c>
      <c r="M17">
        <v>4.9757800000000003</v>
      </c>
      <c r="N17">
        <v>19.623707</v>
      </c>
      <c r="O17">
        <v>16.402594000000001</v>
      </c>
      <c r="P17">
        <v>5.9402150000000002</v>
      </c>
      <c r="R17">
        <v>4.0245660000000001</v>
      </c>
      <c r="S17">
        <v>18.851284</v>
      </c>
      <c r="T17">
        <v>12.733460000000001</v>
      </c>
      <c r="U17">
        <v>5.6925129999999999</v>
      </c>
      <c r="W17">
        <f t="shared" si="6"/>
        <v>11.315275674259508</v>
      </c>
      <c r="X17">
        <f t="shared" si="0"/>
        <v>19.83359784573263</v>
      </c>
      <c r="Y17">
        <f t="shared" si="1"/>
        <v>19.851234827217173</v>
      </c>
      <c r="Z17">
        <f t="shared" si="2"/>
        <v>6.3217719916609623</v>
      </c>
      <c r="AB17">
        <f t="shared" si="7"/>
        <v>10.472294895735365</v>
      </c>
      <c r="AC17">
        <f t="shared" si="3"/>
        <v>19.094878083462383</v>
      </c>
      <c r="AD17">
        <f t="shared" si="4"/>
        <v>13.753934671566569</v>
      </c>
      <c r="AE17">
        <f t="shared" si="5"/>
        <v>7.7174117170715988</v>
      </c>
    </row>
    <row r="18" spans="1:31" x14ac:dyDescent="0.3">
      <c r="A18">
        <v>1840.7629400000001</v>
      </c>
      <c r="B18">
        <v>16</v>
      </c>
      <c r="C18">
        <v>-10.310786</v>
      </c>
      <c r="D18">
        <v>-1.570789</v>
      </c>
      <c r="E18">
        <v>-10.239171000000001</v>
      </c>
      <c r="F18">
        <v>2.6693069999999999</v>
      </c>
      <c r="H18">
        <v>-10.578950000000001</v>
      </c>
      <c r="I18">
        <v>-1.805072</v>
      </c>
      <c r="J18">
        <v>-5.934933</v>
      </c>
      <c r="K18">
        <v>4.341494</v>
      </c>
      <c r="M18">
        <v>4.7485309999999998</v>
      </c>
      <c r="N18">
        <v>20.511832999999999</v>
      </c>
      <c r="O18">
        <v>15.794150999999999</v>
      </c>
      <c r="P18">
        <v>6.467822</v>
      </c>
      <c r="R18">
        <v>3.9845229999999998</v>
      </c>
      <c r="S18">
        <v>20.377607000000001</v>
      </c>
      <c r="T18">
        <v>12.610931000000001</v>
      </c>
      <c r="U18">
        <v>5.98935</v>
      </c>
      <c r="W18">
        <f t="shared" si="6"/>
        <v>11.351689504023488</v>
      </c>
      <c r="X18">
        <f t="shared" si="0"/>
        <v>20.571890314271315</v>
      </c>
      <c r="Y18">
        <f t="shared" si="1"/>
        <v>18.822747636252313</v>
      </c>
      <c r="Z18">
        <f t="shared" si="2"/>
        <v>6.996993731877498</v>
      </c>
      <c r="AB18">
        <f t="shared" si="7"/>
        <v>11.304450744730104</v>
      </c>
      <c r="AC18">
        <f t="shared" si="3"/>
        <v>20.457398465387357</v>
      </c>
      <c r="AD18">
        <f t="shared" si="4"/>
        <v>13.937683107362213</v>
      </c>
      <c r="AE18">
        <f t="shared" si="5"/>
        <v>7.3973565261203955</v>
      </c>
    </row>
    <row r="19" spans="1:31" x14ac:dyDescent="0.3">
      <c r="A19">
        <v>2116.6997099999999</v>
      </c>
      <c r="B19">
        <v>17</v>
      </c>
      <c r="C19">
        <v>-10.694307999999999</v>
      </c>
      <c r="D19">
        <v>-1.8138510000000001</v>
      </c>
      <c r="E19">
        <v>-8.8417460000000005</v>
      </c>
      <c r="F19">
        <v>3.1064310000000002</v>
      </c>
      <c r="H19">
        <v>-11.636136</v>
      </c>
      <c r="I19">
        <v>-1.8198829999999999</v>
      </c>
      <c r="J19">
        <v>-5.8564410000000002</v>
      </c>
      <c r="K19">
        <v>3.1617060000000001</v>
      </c>
      <c r="M19">
        <v>4.7738509999999996</v>
      </c>
      <c r="N19">
        <v>17.289487999999999</v>
      </c>
      <c r="O19">
        <v>13.912533</v>
      </c>
      <c r="P19">
        <v>6.5218610000000004</v>
      </c>
      <c r="R19">
        <v>4.3254890000000001</v>
      </c>
      <c r="S19">
        <v>17.813842999999999</v>
      </c>
      <c r="T19">
        <v>12.027187</v>
      </c>
      <c r="U19">
        <v>7.3247229999999997</v>
      </c>
      <c r="W19">
        <f t="shared" si="6"/>
        <v>11.711442138740429</v>
      </c>
      <c r="X19">
        <f t="shared" si="0"/>
        <v>17.38437375208969</v>
      </c>
      <c r="Y19">
        <f t="shared" si="1"/>
        <v>16.484387971793343</v>
      </c>
      <c r="Z19">
        <f t="shared" si="2"/>
        <v>7.2238898428119747</v>
      </c>
      <c r="AB19">
        <f t="shared" si="7"/>
        <v>12.414085391184361</v>
      </c>
      <c r="AC19">
        <f t="shared" si="3"/>
        <v>17.906562388195507</v>
      </c>
      <c r="AD19">
        <f t="shared" si="4"/>
        <v>13.377261615123253</v>
      </c>
      <c r="AE19">
        <f t="shared" si="5"/>
        <v>7.9779666492888399</v>
      </c>
    </row>
    <row r="20" spans="1:31" x14ac:dyDescent="0.3">
      <c r="A20">
        <v>2435.1491700000001</v>
      </c>
      <c r="B20">
        <v>18</v>
      </c>
      <c r="C20">
        <v>-11.431153999999999</v>
      </c>
      <c r="D20">
        <v>-3.9848240000000001</v>
      </c>
      <c r="E20">
        <v>-7.537172</v>
      </c>
      <c r="F20">
        <v>3.4685959999999998</v>
      </c>
      <c r="H20">
        <v>-12.367823</v>
      </c>
      <c r="I20">
        <v>-3.8268680000000002</v>
      </c>
      <c r="J20">
        <v>-4.9363210000000004</v>
      </c>
      <c r="K20">
        <v>3.4361359999999999</v>
      </c>
      <c r="M20">
        <v>4.7945200000000003</v>
      </c>
      <c r="N20">
        <v>13.316295</v>
      </c>
      <c r="O20">
        <v>13.506658</v>
      </c>
      <c r="P20">
        <v>7.1787999999999998</v>
      </c>
      <c r="R20">
        <v>5.0670500000000001</v>
      </c>
      <c r="S20">
        <v>13.453194</v>
      </c>
      <c r="T20">
        <v>11.202648999999999</v>
      </c>
      <c r="U20">
        <v>9.1397329999999997</v>
      </c>
      <c r="W20">
        <f t="shared" si="6"/>
        <v>12.395914802954884</v>
      </c>
      <c r="X20">
        <f t="shared" si="0"/>
        <v>13.899731466398947</v>
      </c>
      <c r="Y20">
        <f t="shared" si="1"/>
        <v>15.467345347102974</v>
      </c>
      <c r="Z20">
        <f t="shared" si="2"/>
        <v>7.9728494060289385</v>
      </c>
      <c r="AB20">
        <f t="shared" si="7"/>
        <v>13.365554289359981</v>
      </c>
      <c r="AC20">
        <f t="shared" si="3"/>
        <v>13.986899137802489</v>
      </c>
      <c r="AD20">
        <f t="shared" si="4"/>
        <v>12.242001863757496</v>
      </c>
      <c r="AE20">
        <f t="shared" si="5"/>
        <v>9.764310007460077</v>
      </c>
    </row>
    <row r="21" spans="1:31" x14ac:dyDescent="0.3">
      <c r="A21">
        <v>2806.51953</v>
      </c>
      <c r="B21">
        <v>19</v>
      </c>
      <c r="C21">
        <v>-11.729602</v>
      </c>
      <c r="D21">
        <v>-8.4661399999999993</v>
      </c>
      <c r="E21">
        <v>-7.96495</v>
      </c>
      <c r="F21">
        <v>3.706531</v>
      </c>
      <c r="H21">
        <v>-12.090477999999999</v>
      </c>
      <c r="I21">
        <v>-8.3864420000000006</v>
      </c>
      <c r="J21">
        <v>-4.1984409999999999</v>
      </c>
      <c r="K21">
        <v>4.565747</v>
      </c>
      <c r="M21">
        <v>5.6380840000000001</v>
      </c>
      <c r="N21">
        <v>10.732811999999999</v>
      </c>
      <c r="O21">
        <v>14.063834</v>
      </c>
      <c r="P21">
        <v>8.5381079999999994</v>
      </c>
      <c r="R21">
        <v>6.0082560000000003</v>
      </c>
      <c r="S21">
        <v>10.687813999999999</v>
      </c>
      <c r="T21">
        <v>12.208674999999999</v>
      </c>
      <c r="U21">
        <v>10.306091</v>
      </c>
      <c r="W21">
        <f t="shared" si="6"/>
        <v>13.014282702840752</v>
      </c>
      <c r="X21">
        <f t="shared" si="0"/>
        <v>13.669995608153791</v>
      </c>
      <c r="Y21">
        <f t="shared" si="1"/>
        <v>16.16266856933149</v>
      </c>
      <c r="Z21">
        <f t="shared" si="2"/>
        <v>9.3079353389258674</v>
      </c>
      <c r="AB21">
        <f t="shared" si="7"/>
        <v>13.501066566387264</v>
      </c>
      <c r="AC21">
        <f t="shared" si="3"/>
        <v>13.585351578739507</v>
      </c>
      <c r="AD21">
        <f t="shared" si="4"/>
        <v>12.910408672311886</v>
      </c>
      <c r="AE21">
        <f t="shared" si="5"/>
        <v>11.272158505285933</v>
      </c>
    </row>
    <row r="22" spans="1:31" x14ac:dyDescent="0.3">
      <c r="A22">
        <v>3230.5424800000001</v>
      </c>
      <c r="B22">
        <v>20</v>
      </c>
      <c r="C22">
        <v>-10.530542000000001</v>
      </c>
      <c r="D22">
        <v>-10.642514</v>
      </c>
      <c r="E22">
        <v>-9.6585870000000007</v>
      </c>
      <c r="F22">
        <v>3.7590690000000002</v>
      </c>
      <c r="H22">
        <v>-10.298448</v>
      </c>
      <c r="I22">
        <v>-11.02671</v>
      </c>
      <c r="J22">
        <v>-4.9356970000000002</v>
      </c>
      <c r="K22">
        <v>5.278759</v>
      </c>
      <c r="M22">
        <v>6.7018110000000002</v>
      </c>
      <c r="N22">
        <v>11.892086000000001</v>
      </c>
      <c r="O22">
        <v>15.438154000000001</v>
      </c>
      <c r="P22">
        <v>8.4667919999999999</v>
      </c>
      <c r="R22">
        <v>6.971508</v>
      </c>
      <c r="S22">
        <v>11.900772</v>
      </c>
      <c r="T22">
        <v>14.591094</v>
      </c>
      <c r="U22">
        <v>9.9984719999999996</v>
      </c>
      <c r="W22">
        <f t="shared" si="6"/>
        <v>12.482250818401504</v>
      </c>
      <c r="X22">
        <f t="shared" si="0"/>
        <v>15.958847504490793</v>
      </c>
      <c r="Y22">
        <f t="shared" si="1"/>
        <v>18.210571154257767</v>
      </c>
      <c r="Z22">
        <f t="shared" si="2"/>
        <v>9.2637555299146896</v>
      </c>
      <c r="AB22">
        <f t="shared" si="7"/>
        <v>12.436235563978675</v>
      </c>
      <c r="AC22">
        <f t="shared" si="3"/>
        <v>16.223954746611074</v>
      </c>
      <c r="AD22">
        <f t="shared" si="4"/>
        <v>15.403283058901598</v>
      </c>
      <c r="AE22">
        <f t="shared" si="5"/>
        <v>11.306402562922701</v>
      </c>
    </row>
    <row r="23" spans="1:31" x14ac:dyDescent="0.3">
      <c r="A23">
        <v>3707.0107400000002</v>
      </c>
      <c r="B23">
        <v>21</v>
      </c>
      <c r="C23">
        <v>-7.8586309999999999</v>
      </c>
      <c r="D23">
        <v>-9.7125450000000004</v>
      </c>
      <c r="E23">
        <v>-8.8476520000000001</v>
      </c>
      <c r="F23">
        <v>3.528734</v>
      </c>
      <c r="H23">
        <v>-6.9113439999999997</v>
      </c>
      <c r="I23">
        <v>-10.092986</v>
      </c>
      <c r="J23">
        <v>-7.2650699999999997</v>
      </c>
      <c r="K23">
        <v>4.8347179999999996</v>
      </c>
      <c r="M23">
        <v>7.3113609999999998</v>
      </c>
      <c r="N23">
        <v>13.569122</v>
      </c>
      <c r="O23">
        <v>14.232621</v>
      </c>
      <c r="P23">
        <v>6.8082909999999996</v>
      </c>
      <c r="R23">
        <v>7.6639119999999998</v>
      </c>
      <c r="S23">
        <v>13.930797</v>
      </c>
      <c r="T23">
        <v>14.464669000000001</v>
      </c>
      <c r="U23">
        <v>8.8457629999999998</v>
      </c>
      <c r="W23">
        <f t="shared" si="6"/>
        <v>10.733782225594201</v>
      </c>
      <c r="X23">
        <f t="shared" si="0"/>
        <v>16.686959046749919</v>
      </c>
      <c r="Y23">
        <f t="shared" si="1"/>
        <v>16.758533540938032</v>
      </c>
      <c r="Z23">
        <f t="shared" si="2"/>
        <v>7.6684281298996995</v>
      </c>
      <c r="AB23">
        <f t="shared" si="7"/>
        <v>10.319991425872407</v>
      </c>
      <c r="AC23">
        <f t="shared" si="3"/>
        <v>17.202775109016713</v>
      </c>
      <c r="AD23">
        <f t="shared" si="4"/>
        <v>16.186657820083212</v>
      </c>
      <c r="AE23">
        <f t="shared" si="5"/>
        <v>10.080774830919148</v>
      </c>
    </row>
    <row r="24" spans="1:31" x14ac:dyDescent="0.3">
      <c r="A24">
        <v>4236.4985399999996</v>
      </c>
      <c r="B24">
        <v>22</v>
      </c>
      <c r="C24">
        <v>-5.2299170000000004</v>
      </c>
      <c r="D24">
        <v>-7.1438709999999999</v>
      </c>
      <c r="E24">
        <v>-9.7806709999999999</v>
      </c>
      <c r="F24">
        <v>3.288335</v>
      </c>
      <c r="H24">
        <v>-3.9991159999999999</v>
      </c>
      <c r="I24">
        <v>-7.0246110000000002</v>
      </c>
      <c r="J24">
        <v>-8.2546900000000001</v>
      </c>
      <c r="K24">
        <v>4.1727650000000001</v>
      </c>
      <c r="M24">
        <v>7.4196590000000002</v>
      </c>
      <c r="N24">
        <v>15.549989999999999</v>
      </c>
      <c r="O24">
        <v>13.454440999999999</v>
      </c>
      <c r="P24">
        <v>5.3191860000000002</v>
      </c>
      <c r="R24">
        <v>7.6896940000000003</v>
      </c>
      <c r="S24">
        <v>16.137398000000001</v>
      </c>
      <c r="T24">
        <v>13.800401000000001</v>
      </c>
      <c r="U24">
        <v>8.2143390000000007</v>
      </c>
      <c r="W24">
        <f t="shared" si="6"/>
        <v>9.0776302801540663</v>
      </c>
      <c r="X24">
        <f t="shared" si="0"/>
        <v>17.112483217369157</v>
      </c>
      <c r="Y24">
        <f t="shared" si="1"/>
        <v>16.633806173955556</v>
      </c>
      <c r="Z24">
        <f t="shared" si="2"/>
        <v>6.253549933823269</v>
      </c>
      <c r="AB24">
        <f t="shared" si="7"/>
        <v>8.6674288341521439</v>
      </c>
      <c r="AC24">
        <f t="shared" si="3"/>
        <v>17.600021986114818</v>
      </c>
      <c r="AD24">
        <f t="shared" si="4"/>
        <v>16.080764122295339</v>
      </c>
      <c r="AE24">
        <f t="shared" si="5"/>
        <v>9.2134322026129869</v>
      </c>
    </row>
    <row r="25" spans="1:31" x14ac:dyDescent="0.3">
      <c r="A25">
        <v>4816.7299800000001</v>
      </c>
      <c r="B25">
        <v>23</v>
      </c>
      <c r="C25">
        <v>-3.5473430000000001</v>
      </c>
      <c r="D25">
        <v>-5.073715</v>
      </c>
      <c r="E25">
        <v>-11.098233</v>
      </c>
      <c r="F25">
        <v>3.1499229999999998</v>
      </c>
      <c r="H25">
        <v>-2.210798</v>
      </c>
      <c r="I25">
        <v>-4.6368910000000003</v>
      </c>
      <c r="J25">
        <v>-8.5686719999999994</v>
      </c>
      <c r="K25">
        <v>4.3072759999999999</v>
      </c>
      <c r="M25">
        <v>6.2422740000000001</v>
      </c>
      <c r="N25">
        <v>16.596207</v>
      </c>
      <c r="O25">
        <v>14.270581</v>
      </c>
      <c r="P25">
        <v>5.145073</v>
      </c>
      <c r="R25">
        <v>6.5494539999999999</v>
      </c>
      <c r="S25">
        <v>16.322990000000001</v>
      </c>
      <c r="T25">
        <v>14.626372999999999</v>
      </c>
      <c r="U25">
        <v>8.1432280000000006</v>
      </c>
      <c r="W25">
        <f t="shared" si="6"/>
        <v>7.1798068950860374</v>
      </c>
      <c r="X25">
        <f t="shared" si="0"/>
        <v>17.35444239058328</v>
      </c>
      <c r="Y25">
        <f t="shared" si="1"/>
        <v>18.078170753697677</v>
      </c>
      <c r="Z25">
        <f t="shared" si="2"/>
        <v>6.0327266705245313</v>
      </c>
      <c r="AB25">
        <f t="shared" si="7"/>
        <v>6.912523091818211</v>
      </c>
      <c r="AC25">
        <f t="shared" si="3"/>
        <v>16.968817303689171</v>
      </c>
      <c r="AD25">
        <f t="shared" si="4"/>
        <v>16.951487456229703</v>
      </c>
      <c r="AE25">
        <f t="shared" si="5"/>
        <v>9.2122086819698126</v>
      </c>
    </row>
    <row r="26" spans="1:31" x14ac:dyDescent="0.3">
      <c r="A26">
        <v>5452.6347699999997</v>
      </c>
      <c r="B26">
        <v>24</v>
      </c>
      <c r="C26">
        <v>-0.99618799999999996</v>
      </c>
      <c r="D26">
        <v>-6.0990849999999996</v>
      </c>
      <c r="E26">
        <v>-12.316634000000001</v>
      </c>
      <c r="F26">
        <v>2.5331139999999999</v>
      </c>
      <c r="H26">
        <v>0.72046399999999999</v>
      </c>
      <c r="I26">
        <v>-5.9554140000000002</v>
      </c>
      <c r="J26">
        <v>-10.567417000000001</v>
      </c>
      <c r="K26">
        <v>4.8453939999999998</v>
      </c>
      <c r="M26">
        <v>4.1612600000000004</v>
      </c>
      <c r="N26">
        <v>17.454922</v>
      </c>
      <c r="O26">
        <v>17.396778000000001</v>
      </c>
      <c r="P26">
        <v>6.1161640000000004</v>
      </c>
      <c r="R26">
        <v>5.1036339999999996</v>
      </c>
      <c r="S26">
        <v>16.801045999999999</v>
      </c>
      <c r="T26">
        <v>16.817961</v>
      </c>
      <c r="U26">
        <v>8.2158619999999996</v>
      </c>
      <c r="W26">
        <f t="shared" si="6"/>
        <v>4.2788404175598798</v>
      </c>
      <c r="X26">
        <f t="shared" si="0"/>
        <v>18.48981178550255</v>
      </c>
      <c r="Y26">
        <f t="shared" si="1"/>
        <v>21.315425350464864</v>
      </c>
      <c r="Z26">
        <f t="shared" si="2"/>
        <v>6.6199795023770278</v>
      </c>
      <c r="AB26">
        <f t="shared" si="7"/>
        <v>5.154235964840181</v>
      </c>
      <c r="AC26">
        <f t="shared" si="3"/>
        <v>17.825321949561303</v>
      </c>
      <c r="AD26">
        <f t="shared" si="4"/>
        <v>19.862379370292221</v>
      </c>
      <c r="AE26">
        <f t="shared" si="5"/>
        <v>9.5382509622194362</v>
      </c>
    </row>
    <row r="27" spans="1:31" x14ac:dyDescent="0.3">
      <c r="A27">
        <v>6106.7548800000004</v>
      </c>
      <c r="B27">
        <v>25</v>
      </c>
      <c r="C27">
        <v>1.8935280000000001</v>
      </c>
      <c r="D27">
        <v>-7.4423510000000004</v>
      </c>
      <c r="E27">
        <v>-14.075143000000001</v>
      </c>
      <c r="F27">
        <v>3.2374350000000001</v>
      </c>
      <c r="H27">
        <v>3.9689359999999998</v>
      </c>
      <c r="I27">
        <v>-7.1852679999999998</v>
      </c>
      <c r="J27">
        <v>-12.671265</v>
      </c>
      <c r="K27">
        <v>5.3849960000000001</v>
      </c>
      <c r="M27">
        <v>3.246715</v>
      </c>
      <c r="N27">
        <v>17.836926999999999</v>
      </c>
      <c r="O27">
        <v>21.050276</v>
      </c>
      <c r="P27">
        <v>7.7370780000000003</v>
      </c>
      <c r="R27">
        <v>4.7009530000000002</v>
      </c>
      <c r="S27">
        <v>17.405628</v>
      </c>
      <c r="T27">
        <v>19.467354</v>
      </c>
      <c r="U27">
        <v>8.4471430000000005</v>
      </c>
      <c r="W27">
        <f t="shared" si="6"/>
        <v>3.7585378244749648</v>
      </c>
      <c r="X27">
        <f t="shared" si="0"/>
        <v>19.327300722308067</v>
      </c>
      <c r="Y27">
        <f t="shared" si="1"/>
        <v>25.322396611431255</v>
      </c>
      <c r="Z27">
        <f t="shared" si="2"/>
        <v>8.387094929551532</v>
      </c>
      <c r="AB27">
        <f t="shared" si="7"/>
        <v>6.1523501266024345</v>
      </c>
      <c r="AC27">
        <f t="shared" si="3"/>
        <v>18.830399950776616</v>
      </c>
      <c r="AD27">
        <f t="shared" si="4"/>
        <v>23.227975126160718</v>
      </c>
      <c r="AE27">
        <f t="shared" si="5"/>
        <v>10.017604842599104</v>
      </c>
    </row>
    <row r="28" spans="1:31" x14ac:dyDescent="0.3">
      <c r="A28">
        <v>6764.1552700000002</v>
      </c>
      <c r="B28">
        <v>26</v>
      </c>
      <c r="C28">
        <v>3.5374780000000001</v>
      </c>
      <c r="D28">
        <v>-6.2289430000000001</v>
      </c>
      <c r="E28">
        <v>-12.639983000000001</v>
      </c>
      <c r="F28">
        <v>4.0578750000000001</v>
      </c>
      <c r="H28">
        <v>6.6545269999999999</v>
      </c>
      <c r="I28">
        <v>-5.8923759999999996</v>
      </c>
      <c r="J28">
        <v>-13.598689</v>
      </c>
      <c r="K28">
        <v>6.2475100000000001</v>
      </c>
      <c r="M28">
        <v>3.2828309999999998</v>
      </c>
      <c r="N28">
        <v>18.320077999999999</v>
      </c>
      <c r="O28">
        <v>23.869330999999999</v>
      </c>
      <c r="P28">
        <v>10.013227000000001</v>
      </c>
      <c r="R28">
        <v>5.3366110000000004</v>
      </c>
      <c r="S28">
        <v>18.449998999999998</v>
      </c>
      <c r="T28">
        <v>21.888033</v>
      </c>
      <c r="U28">
        <v>9.028537</v>
      </c>
      <c r="W28">
        <f t="shared" si="6"/>
        <v>4.8260470340688766</v>
      </c>
      <c r="X28">
        <f t="shared" si="0"/>
        <v>19.350064310573568</v>
      </c>
      <c r="Y28">
        <f t="shared" si="1"/>
        <v>27.009519296497114</v>
      </c>
      <c r="Z28">
        <f t="shared" si="2"/>
        <v>10.804215125086783</v>
      </c>
      <c r="AB28">
        <f t="shared" si="7"/>
        <v>8.5300730687990001</v>
      </c>
      <c r="AC28">
        <f t="shared" si="3"/>
        <v>19.368080907136282</v>
      </c>
      <c r="AD28">
        <f t="shared" si="4"/>
        <v>25.768397915427531</v>
      </c>
      <c r="AE28">
        <f t="shared" si="5"/>
        <v>10.979337938166809</v>
      </c>
    </row>
    <row r="29" spans="1:31" x14ac:dyDescent="0.3">
      <c r="A29">
        <v>7422.8198199999997</v>
      </c>
      <c r="B29">
        <v>27</v>
      </c>
      <c r="C29">
        <v>5.0279629999999997</v>
      </c>
      <c r="D29">
        <v>-3.8915000000000002</v>
      </c>
      <c r="E29">
        <v>-10.674398999999999</v>
      </c>
      <c r="F29">
        <v>5.1495769999999998</v>
      </c>
      <c r="H29">
        <v>7.8193390000000003</v>
      </c>
      <c r="I29">
        <v>-3.4673759999999998</v>
      </c>
      <c r="J29">
        <v>-13.526755</v>
      </c>
      <c r="K29">
        <v>8.1871349999999996</v>
      </c>
      <c r="M29">
        <v>4.7207730000000003</v>
      </c>
      <c r="N29">
        <v>19.681742</v>
      </c>
      <c r="O29">
        <v>26.280806999999999</v>
      </c>
      <c r="P29">
        <v>12.599247</v>
      </c>
      <c r="R29">
        <v>6.8777460000000001</v>
      </c>
      <c r="S29">
        <v>19.935213000000001</v>
      </c>
      <c r="T29">
        <v>24.619394</v>
      </c>
      <c r="U29">
        <v>10.350958</v>
      </c>
      <c r="W29">
        <f t="shared" si="6"/>
        <v>6.8968188062974365</v>
      </c>
      <c r="X29">
        <f t="shared" si="0"/>
        <v>20.062770008265655</v>
      </c>
      <c r="Y29">
        <f t="shared" si="1"/>
        <v>28.365888150778041</v>
      </c>
      <c r="Z29">
        <f t="shared" si="2"/>
        <v>13.610994388579329</v>
      </c>
      <c r="AB29">
        <f t="shared" si="7"/>
        <v>10.413714632033903</v>
      </c>
      <c r="AC29">
        <f t="shared" si="3"/>
        <v>20.234510463086202</v>
      </c>
      <c r="AD29">
        <f t="shared" si="4"/>
        <v>28.090704187635826</v>
      </c>
      <c r="AE29">
        <f t="shared" si="5"/>
        <v>13.197405465696241</v>
      </c>
    </row>
    <row r="30" spans="1:31" x14ac:dyDescent="0.3">
      <c r="B30">
        <v>28</v>
      </c>
      <c r="C30">
        <v>6.9364439999999998</v>
      </c>
      <c r="D30">
        <v>-3.1329090000000002</v>
      </c>
      <c r="E30">
        <v>-9.9410360000000004</v>
      </c>
      <c r="F30">
        <v>5.6842920000000001</v>
      </c>
      <c r="H30">
        <v>8.1342789999999994</v>
      </c>
      <c r="I30">
        <v>-2.7286800000000002</v>
      </c>
      <c r="J30">
        <v>-11.065284999999999</v>
      </c>
      <c r="K30">
        <v>8.6752389999999995</v>
      </c>
      <c r="M30">
        <v>5.795547</v>
      </c>
      <c r="N30">
        <v>20.271811</v>
      </c>
      <c r="O30">
        <v>28.541143000000002</v>
      </c>
      <c r="P30">
        <v>14.318398</v>
      </c>
      <c r="R30">
        <v>7.7067500000000004</v>
      </c>
      <c r="S30">
        <v>20.251626999999999</v>
      </c>
      <c r="T30">
        <v>29.185338999999999</v>
      </c>
      <c r="U30">
        <v>10.395716999999999</v>
      </c>
      <c r="W30">
        <f t="shared" si="6"/>
        <v>9.0389501820922202</v>
      </c>
      <c r="X30">
        <f t="shared" si="0"/>
        <v>20.512470353957905</v>
      </c>
      <c r="Y30">
        <f t="shared" si="1"/>
        <v>30.22285625978698</v>
      </c>
      <c r="Z30">
        <f t="shared" si="2"/>
        <v>15.405443740044232</v>
      </c>
      <c r="AB30">
        <f t="shared" si="7"/>
        <v>11.205377745187397</v>
      </c>
      <c r="AC30">
        <f t="shared" si="3"/>
        <v>20.434629692987563</v>
      </c>
      <c r="AD30">
        <f t="shared" si="4"/>
        <v>31.212570299098182</v>
      </c>
      <c r="AE30">
        <f t="shared" si="5"/>
        <v>13.539966899930368</v>
      </c>
    </row>
    <row r="31" spans="1:31" x14ac:dyDescent="0.3">
      <c r="B31">
        <v>29</v>
      </c>
      <c r="C31">
        <v>5.6217170000000003</v>
      </c>
      <c r="D31">
        <v>-4.1459349999999997</v>
      </c>
      <c r="E31">
        <v>-9.8148549999999997</v>
      </c>
      <c r="F31">
        <v>6.0169709999999998</v>
      </c>
      <c r="H31">
        <v>6.7730600000000001</v>
      </c>
      <c r="I31">
        <v>-3.9564509999999999</v>
      </c>
      <c r="J31">
        <v>-9.8497970000000006</v>
      </c>
      <c r="K31">
        <v>7.1828019999999997</v>
      </c>
      <c r="M31">
        <v>5.8937520000000001</v>
      </c>
      <c r="N31">
        <v>19.076986000000002</v>
      </c>
      <c r="O31">
        <v>30.689267999999998</v>
      </c>
      <c r="P31">
        <v>14.844283000000001</v>
      </c>
      <c r="R31">
        <v>7.4791999999999996</v>
      </c>
      <c r="S31">
        <v>18.917631</v>
      </c>
      <c r="T31">
        <v>32.466479999999997</v>
      </c>
      <c r="U31">
        <v>11.647114999999999</v>
      </c>
      <c r="W31">
        <f t="shared" si="6"/>
        <v>8.1449379780077518</v>
      </c>
      <c r="X31">
        <f t="shared" si="0"/>
        <v>19.522299348909211</v>
      </c>
      <c r="Y31">
        <f t="shared" si="1"/>
        <v>32.220529931192146</v>
      </c>
      <c r="Z31">
        <f t="shared" si="2"/>
        <v>16.017386734387419</v>
      </c>
      <c r="AB31">
        <f t="shared" si="7"/>
        <v>10.090231632802093</v>
      </c>
      <c r="AC31">
        <f t="shared" si="3"/>
        <v>19.326931136824644</v>
      </c>
      <c r="AD31">
        <f t="shared" si="4"/>
        <v>33.927729433777451</v>
      </c>
      <c r="AE31">
        <f t="shared" si="5"/>
        <v>13.68385663453213</v>
      </c>
    </row>
    <row r="32" spans="1:31" x14ac:dyDescent="0.3">
      <c r="B32">
        <v>30</v>
      </c>
      <c r="C32">
        <v>2.6169519999999999</v>
      </c>
      <c r="D32">
        <v>-6.0987600000000004</v>
      </c>
      <c r="E32">
        <v>-9.0033779999999997</v>
      </c>
      <c r="F32">
        <v>6.5032889999999997</v>
      </c>
      <c r="H32">
        <v>2.5100250000000002</v>
      </c>
      <c r="I32">
        <v>-5.8710800000000001</v>
      </c>
      <c r="J32">
        <v>-8.8122659999999993</v>
      </c>
      <c r="K32">
        <v>7.6051409999999997</v>
      </c>
      <c r="M32">
        <v>5.566751</v>
      </c>
      <c r="N32">
        <v>18.018250999999999</v>
      </c>
      <c r="O32">
        <v>31.762765999999999</v>
      </c>
      <c r="P32">
        <v>14.612344</v>
      </c>
      <c r="R32">
        <v>6.6494330000000001</v>
      </c>
      <c r="S32">
        <v>17.735949000000002</v>
      </c>
      <c r="T32">
        <v>33.997413999999999</v>
      </c>
      <c r="U32">
        <v>12.346276</v>
      </c>
      <c r="W32">
        <f t="shared" si="6"/>
        <v>6.1511913046421345</v>
      </c>
      <c r="X32">
        <f t="shared" si="0"/>
        <v>19.022414216828551</v>
      </c>
      <c r="Y32">
        <f t="shared" si="1"/>
        <v>33.014150290165581</v>
      </c>
      <c r="Z32">
        <f t="shared" si="2"/>
        <v>15.994166592600473</v>
      </c>
      <c r="AB32">
        <f t="shared" si="7"/>
        <v>7.107403514794556</v>
      </c>
      <c r="AC32">
        <f t="shared" si="3"/>
        <v>18.682437402464409</v>
      </c>
      <c r="AD32">
        <f t="shared" si="4"/>
        <v>35.120936643861761</v>
      </c>
      <c r="AE32">
        <f t="shared" si="5"/>
        <v>14.500644837318683</v>
      </c>
    </row>
    <row r="33" spans="2:31" x14ac:dyDescent="0.3">
      <c r="B33">
        <v>31</v>
      </c>
      <c r="C33">
        <v>-1.69123</v>
      </c>
      <c r="D33">
        <v>-7.6023889999999996</v>
      </c>
      <c r="E33">
        <v>-9.2264979999999994</v>
      </c>
      <c r="F33">
        <v>7.8559429999999999</v>
      </c>
      <c r="H33">
        <v>-1.3102769999999999</v>
      </c>
      <c r="I33">
        <v>-6.8015480000000004</v>
      </c>
      <c r="J33">
        <v>-8.5374739999999996</v>
      </c>
      <c r="K33">
        <v>8.3784799999999997</v>
      </c>
      <c r="M33">
        <v>6.9314929999999997</v>
      </c>
      <c r="N33">
        <v>18.322490999999999</v>
      </c>
      <c r="O33">
        <v>29.970402</v>
      </c>
      <c r="P33">
        <v>13.648002999999999</v>
      </c>
      <c r="R33">
        <v>8.7584060000000008</v>
      </c>
      <c r="S33">
        <v>18.193370999999999</v>
      </c>
      <c r="T33">
        <v>32.172977000000003</v>
      </c>
      <c r="U33">
        <v>12.188793</v>
      </c>
      <c r="W33">
        <f t="shared" si="6"/>
        <v>7.1348338538433396</v>
      </c>
      <c r="X33">
        <f t="shared" si="0"/>
        <v>19.837086352395655</v>
      </c>
      <c r="Y33">
        <f t="shared" si="1"/>
        <v>31.358463951309986</v>
      </c>
      <c r="Z33">
        <f t="shared" si="2"/>
        <v>15.747502224392857</v>
      </c>
      <c r="AB33">
        <f t="shared" si="7"/>
        <v>8.855873840427325</v>
      </c>
      <c r="AC33">
        <f t="shared" si="3"/>
        <v>19.423176968249685</v>
      </c>
      <c r="AD33">
        <f t="shared" si="4"/>
        <v>33.286467390565868</v>
      </c>
      <c r="AE33">
        <f t="shared" si="5"/>
        <v>14.790726889076446</v>
      </c>
    </row>
    <row r="34" spans="2:31" x14ac:dyDescent="0.3">
      <c r="B34">
        <v>32</v>
      </c>
      <c r="C34">
        <v>-5.5718170000000002</v>
      </c>
      <c r="D34">
        <v>-6.5529859999999998</v>
      </c>
      <c r="E34">
        <v>-9.4121830000000006</v>
      </c>
      <c r="F34">
        <v>8.6489899999999995</v>
      </c>
      <c r="H34">
        <v>-4.5986390000000004</v>
      </c>
      <c r="I34">
        <v>-5.5182310000000001</v>
      </c>
      <c r="J34">
        <v>-8.0877649999999992</v>
      </c>
      <c r="K34">
        <v>8.5743980000000004</v>
      </c>
      <c r="M34">
        <v>9.1619600000000005</v>
      </c>
      <c r="N34">
        <v>21.041260000000001</v>
      </c>
      <c r="O34">
        <v>25.899253999999999</v>
      </c>
      <c r="P34">
        <v>12.110763</v>
      </c>
      <c r="R34">
        <v>9.9362960000000005</v>
      </c>
      <c r="S34">
        <v>21.459050999999999</v>
      </c>
      <c r="T34">
        <v>26.573706000000001</v>
      </c>
      <c r="U34">
        <v>11.523911</v>
      </c>
      <c r="W34">
        <f t="shared" si="6"/>
        <v>10.723183096594454</v>
      </c>
      <c r="X34">
        <f t="shared" si="0"/>
        <v>22.038063615113646</v>
      </c>
      <c r="Y34">
        <f t="shared" si="1"/>
        <v>27.556497356921199</v>
      </c>
      <c r="Z34">
        <f t="shared" si="2"/>
        <v>14.882056593840415</v>
      </c>
      <c r="AB34">
        <f t="shared" si="7"/>
        <v>10.948856508875117</v>
      </c>
      <c r="AC34">
        <f t="shared" si="3"/>
        <v>22.15720522064915</v>
      </c>
      <c r="AD34">
        <f t="shared" si="4"/>
        <v>27.77721716208557</v>
      </c>
      <c r="AE34">
        <f t="shared" si="5"/>
        <v>14.363872242481307</v>
      </c>
    </row>
    <row r="35" spans="2:31" x14ac:dyDescent="0.3">
      <c r="B35">
        <v>33</v>
      </c>
      <c r="C35">
        <v>-9.0223689999999994</v>
      </c>
      <c r="D35">
        <v>-2.6074830000000002</v>
      </c>
      <c r="E35">
        <v>-7.7797239999999999</v>
      </c>
      <c r="F35">
        <v>8.3855900000000005</v>
      </c>
      <c r="H35">
        <v>-8.7804579999999994</v>
      </c>
      <c r="I35">
        <v>-1.2977080000000001</v>
      </c>
      <c r="J35">
        <v>-7.8858990000000002</v>
      </c>
      <c r="K35">
        <v>8.4661460000000002</v>
      </c>
      <c r="M35">
        <v>7.9397599999999997</v>
      </c>
      <c r="N35">
        <v>19.748505000000002</v>
      </c>
      <c r="O35">
        <v>24.395441000000002</v>
      </c>
      <c r="P35">
        <v>9.8490540000000006</v>
      </c>
      <c r="R35">
        <v>9.4497140000000002</v>
      </c>
      <c r="S35">
        <v>20.938853999999999</v>
      </c>
      <c r="T35">
        <v>22.573456</v>
      </c>
      <c r="U35">
        <v>9.5745120000000004</v>
      </c>
      <c r="W35">
        <f t="shared" si="6"/>
        <v>12.018441297845614</v>
      </c>
      <c r="X35">
        <f t="shared" si="0"/>
        <v>19.919900033140578</v>
      </c>
      <c r="Y35">
        <f t="shared" si="1"/>
        <v>25.6058908671551</v>
      </c>
      <c r="Z35">
        <f t="shared" si="2"/>
        <v>12.935299932472228</v>
      </c>
      <c r="AB35">
        <f t="shared" si="7"/>
        <v>12.899361897844404</v>
      </c>
      <c r="AC35">
        <f t="shared" si="3"/>
        <v>20.979028883305823</v>
      </c>
      <c r="AD35">
        <f t="shared" si="4"/>
        <v>23.911259247938762</v>
      </c>
      <c r="AE35">
        <f t="shared" si="5"/>
        <v>12.780724084787215</v>
      </c>
    </row>
    <row r="36" spans="2:31" x14ac:dyDescent="0.3">
      <c r="B36">
        <v>34</v>
      </c>
      <c r="C36">
        <v>-10.328430000000001</v>
      </c>
      <c r="D36">
        <v>-3.7747169999999999</v>
      </c>
      <c r="E36">
        <v>-1.878571</v>
      </c>
      <c r="F36">
        <v>7.4678849999999999</v>
      </c>
      <c r="H36">
        <v>-9.8246160000000007</v>
      </c>
      <c r="I36">
        <v>-4.3474089999999999</v>
      </c>
      <c r="J36">
        <v>-0.73220799999999997</v>
      </c>
      <c r="K36">
        <v>7.3664249999999996</v>
      </c>
      <c r="M36">
        <v>6.9700360000000003</v>
      </c>
      <c r="N36">
        <v>10.549082</v>
      </c>
      <c r="O36">
        <v>18.300922</v>
      </c>
      <c r="P36">
        <v>7.9181439999999998</v>
      </c>
      <c r="R36">
        <v>8.3734140000000004</v>
      </c>
      <c r="S36">
        <v>9.3959209999999995</v>
      </c>
      <c r="T36">
        <v>17.845627</v>
      </c>
      <c r="U36">
        <v>7.10426</v>
      </c>
      <c r="W36">
        <f t="shared" si="6"/>
        <v>12.460251526602343</v>
      </c>
      <c r="X36">
        <f t="shared" si="0"/>
        <v>11.204089408462117</v>
      </c>
      <c r="Y36">
        <f t="shared" si="1"/>
        <v>18.397086047853474</v>
      </c>
      <c r="Z36">
        <f t="shared" si="2"/>
        <v>10.884223021325914</v>
      </c>
      <c r="AB36">
        <f t="shared" si="7"/>
        <v>12.90880093435684</v>
      </c>
      <c r="AC36">
        <f t="shared" si="3"/>
        <v>10.352936610040747</v>
      </c>
      <c r="AD36">
        <f t="shared" si="4"/>
        <v>17.860641969940303</v>
      </c>
      <c r="AE36">
        <f t="shared" si="5"/>
        <v>10.233998604075779</v>
      </c>
    </row>
    <row r="37" spans="2:31" x14ac:dyDescent="0.3">
      <c r="B37">
        <v>35</v>
      </c>
      <c r="C37">
        <v>-11.390834999999999</v>
      </c>
      <c r="D37">
        <v>-7.3353400000000004</v>
      </c>
      <c r="E37">
        <v>1.3548979999999999</v>
      </c>
      <c r="F37">
        <v>5.5697660000000004</v>
      </c>
      <c r="H37">
        <v>-12.006983</v>
      </c>
      <c r="I37">
        <v>-7.8694160000000002</v>
      </c>
      <c r="J37">
        <v>2.3864719999999999</v>
      </c>
      <c r="K37">
        <v>5.287331</v>
      </c>
      <c r="M37">
        <v>6.6774959999999997</v>
      </c>
      <c r="N37">
        <v>7.5105110000000002</v>
      </c>
      <c r="O37">
        <v>10.911023</v>
      </c>
      <c r="P37">
        <v>5.6746610000000004</v>
      </c>
      <c r="R37">
        <v>5.7243399999999998</v>
      </c>
      <c r="S37">
        <v>7.1566780000000003</v>
      </c>
      <c r="T37">
        <v>11.354663</v>
      </c>
      <c r="U37">
        <v>5.6531940000000001</v>
      </c>
      <c r="W37">
        <f t="shared" si="6"/>
        <v>13.203790169009844</v>
      </c>
      <c r="X37">
        <f t="shared" si="0"/>
        <v>10.498332648412365</v>
      </c>
      <c r="Y37">
        <f t="shared" si="1"/>
        <v>10.994824759719139</v>
      </c>
      <c r="Z37">
        <f t="shared" si="2"/>
        <v>7.9513565358168288</v>
      </c>
      <c r="AB37">
        <f t="shared" si="7"/>
        <v>13.301718279902376</v>
      </c>
      <c r="AC37">
        <f t="shared" si="3"/>
        <v>10.63699902118732</v>
      </c>
      <c r="AD37">
        <f t="shared" si="4"/>
        <v>11.602741936729998</v>
      </c>
      <c r="AE37">
        <f t="shared" si="5"/>
        <v>7.7404438829563906</v>
      </c>
    </row>
    <row r="38" spans="2:31" x14ac:dyDescent="0.3">
      <c r="B38">
        <v>36</v>
      </c>
      <c r="C38">
        <v>-12.298798</v>
      </c>
      <c r="D38">
        <v>-8.5553989999999995</v>
      </c>
      <c r="E38">
        <v>-1.5689979999999999</v>
      </c>
      <c r="F38">
        <v>2.997306</v>
      </c>
      <c r="H38">
        <v>-12.298470999999999</v>
      </c>
      <c r="I38">
        <v>-9.1041260000000008</v>
      </c>
      <c r="J38">
        <v>-2.724561</v>
      </c>
      <c r="K38">
        <v>3.4707539999999999</v>
      </c>
      <c r="M38">
        <v>4.6566099999999997</v>
      </c>
      <c r="N38">
        <v>5.2492229999999998</v>
      </c>
      <c r="O38">
        <v>5.6407290000000003</v>
      </c>
      <c r="P38">
        <v>5.7476900000000004</v>
      </c>
      <c r="R38">
        <v>4.3719749999999999</v>
      </c>
      <c r="S38">
        <v>4.8682369999999997</v>
      </c>
      <c r="T38">
        <v>5.506507</v>
      </c>
      <c r="U38">
        <v>6.3608789999999997</v>
      </c>
      <c r="W38">
        <f t="shared" si="6"/>
        <v>13.150834533857688</v>
      </c>
      <c r="X38">
        <f t="shared" si="0"/>
        <v>10.037389807760281</v>
      </c>
      <c r="Y38">
        <f t="shared" si="1"/>
        <v>5.8548764611599626</v>
      </c>
      <c r="Z38">
        <f t="shared" si="2"/>
        <v>6.4822668561033501</v>
      </c>
      <c r="AB38">
        <f t="shared" si="7"/>
        <v>13.052453958488647</v>
      </c>
      <c r="AC38">
        <f t="shared" si="3"/>
        <v>10.323993496319387</v>
      </c>
      <c r="AD38">
        <f t="shared" si="4"/>
        <v>6.1436839098190923</v>
      </c>
      <c r="AE38">
        <f t="shared" si="5"/>
        <v>7.2461655364169673</v>
      </c>
    </row>
    <row r="39" spans="2:31" x14ac:dyDescent="0.3">
      <c r="B39">
        <v>37</v>
      </c>
      <c r="C39">
        <v>-12.341468000000001</v>
      </c>
      <c r="D39">
        <v>-6.1956420000000003</v>
      </c>
      <c r="E39">
        <v>-3.2988050000000002</v>
      </c>
      <c r="F39">
        <v>2.2878720000000001</v>
      </c>
      <c r="H39">
        <v>-12.166407</v>
      </c>
      <c r="I39">
        <v>-6.2789130000000002</v>
      </c>
      <c r="J39">
        <v>-2.2959339999999999</v>
      </c>
      <c r="K39">
        <v>2.7400449999999998</v>
      </c>
      <c r="M39">
        <v>2.7338119999999999</v>
      </c>
      <c r="N39">
        <v>5.5861479999999997</v>
      </c>
      <c r="O39">
        <v>7.9250100000000003</v>
      </c>
      <c r="P39">
        <v>5.3506520000000002</v>
      </c>
      <c r="R39">
        <v>2.3928560000000001</v>
      </c>
      <c r="S39">
        <v>5.997808</v>
      </c>
      <c r="T39">
        <v>6.5543680000000002</v>
      </c>
      <c r="U39">
        <v>4.9366089999999998</v>
      </c>
      <c r="W39">
        <f t="shared" si="6"/>
        <v>12.64063133100432</v>
      </c>
      <c r="X39">
        <f t="shared" si="0"/>
        <v>8.3421237865466846</v>
      </c>
      <c r="Y39">
        <f t="shared" si="1"/>
        <v>8.5841655347578776</v>
      </c>
      <c r="Z39">
        <f t="shared" si="2"/>
        <v>5.8192641384876147</v>
      </c>
      <c r="AB39">
        <f t="shared" si="7"/>
        <v>12.399484631483075</v>
      </c>
      <c r="AC39">
        <f t="shared" si="3"/>
        <v>8.6832280441338749</v>
      </c>
      <c r="AD39">
        <f t="shared" si="4"/>
        <v>6.9448580123556161</v>
      </c>
      <c r="AE39">
        <f t="shared" si="5"/>
        <v>5.646056590303183</v>
      </c>
    </row>
    <row r="40" spans="2:31" x14ac:dyDescent="0.3">
      <c r="B40">
        <v>38</v>
      </c>
      <c r="C40">
        <v>-11.865009000000001</v>
      </c>
      <c r="D40">
        <v>-6.0501389999999997</v>
      </c>
      <c r="E40">
        <v>-0.76963099999999995</v>
      </c>
      <c r="F40">
        <v>4.4057360000000001</v>
      </c>
      <c r="H40">
        <v>-11.696723</v>
      </c>
      <c r="I40">
        <v>-5.3092300000000003</v>
      </c>
      <c r="J40">
        <v>0.16328500000000001</v>
      </c>
      <c r="K40">
        <v>4.2375340000000001</v>
      </c>
      <c r="M40">
        <v>3.0984950000000002</v>
      </c>
      <c r="N40">
        <v>6.3456549999999998</v>
      </c>
      <c r="O40">
        <v>7.7387800000000002</v>
      </c>
      <c r="P40">
        <v>5.2644770000000003</v>
      </c>
      <c r="R40">
        <v>2.6943419999999998</v>
      </c>
      <c r="S40">
        <v>6.850924</v>
      </c>
      <c r="T40">
        <v>8.2395320000000005</v>
      </c>
      <c r="U40">
        <v>3.9850129999999999</v>
      </c>
      <c r="W40">
        <f t="shared" si="6"/>
        <v>12.262916041264656</v>
      </c>
      <c r="X40">
        <f t="shared" si="0"/>
        <v>8.7676404635652112</v>
      </c>
      <c r="Y40">
        <f t="shared" si="1"/>
        <v>7.7769562017900675</v>
      </c>
      <c r="Z40">
        <f t="shared" si="2"/>
        <v>6.8647816997501829</v>
      </c>
      <c r="AB40">
        <f t="shared" si="7"/>
        <v>12.003033272956174</v>
      </c>
      <c r="AC40">
        <f t="shared" si="3"/>
        <v>8.6673573161994426</v>
      </c>
      <c r="AD40">
        <f t="shared" si="4"/>
        <v>8.2411497723466347</v>
      </c>
      <c r="AE40">
        <f t="shared" si="5"/>
        <v>5.8169599458243653</v>
      </c>
    </row>
    <row r="41" spans="2:31" x14ac:dyDescent="0.3">
      <c r="B41">
        <v>39</v>
      </c>
      <c r="C41">
        <v>-11.193377999999999</v>
      </c>
      <c r="D41">
        <v>-3.4509850000000002</v>
      </c>
      <c r="E41">
        <v>1.7362470000000001</v>
      </c>
      <c r="F41">
        <v>6.2046530000000004</v>
      </c>
      <c r="H41">
        <v>-10.916873000000001</v>
      </c>
      <c r="I41">
        <v>-3.086033</v>
      </c>
      <c r="J41">
        <v>2.2213129999999999</v>
      </c>
      <c r="K41">
        <v>6.3412300000000004</v>
      </c>
      <c r="M41">
        <v>3.6775419999999999</v>
      </c>
      <c r="N41">
        <v>8.1959850000000003</v>
      </c>
      <c r="O41">
        <v>6.4046149999999997</v>
      </c>
      <c r="P41">
        <v>2.3590439999999999</v>
      </c>
      <c r="R41">
        <v>4.2256809999999998</v>
      </c>
      <c r="S41">
        <v>7.9794650000000003</v>
      </c>
      <c r="T41">
        <v>6.6902039999999996</v>
      </c>
      <c r="U41">
        <v>2.6748370000000001</v>
      </c>
      <c r="W41">
        <f t="shared" si="6"/>
        <v>11.782021312688583</v>
      </c>
      <c r="X41">
        <f t="shared" si="0"/>
        <v>8.8928885965388105</v>
      </c>
      <c r="Y41">
        <f t="shared" si="1"/>
        <v>6.6357853298033982</v>
      </c>
      <c r="Z41">
        <f t="shared" si="2"/>
        <v>6.6379821816833013</v>
      </c>
      <c r="AB41">
        <f t="shared" si="7"/>
        <v>11.706173414565923</v>
      </c>
      <c r="AC41">
        <f t="shared" si="3"/>
        <v>8.5554346098438518</v>
      </c>
      <c r="AD41">
        <f t="shared" si="4"/>
        <v>7.049330535986023</v>
      </c>
      <c r="AE41">
        <f t="shared" si="5"/>
        <v>6.8822925605839371</v>
      </c>
    </row>
    <row r="42" spans="2:31" x14ac:dyDescent="0.3">
      <c r="B42">
        <v>40</v>
      </c>
      <c r="C42">
        <v>-11.468116</v>
      </c>
      <c r="D42">
        <v>-2.6462889999999999</v>
      </c>
      <c r="E42">
        <v>2.440636</v>
      </c>
      <c r="F42">
        <v>4.7587679999999999</v>
      </c>
      <c r="H42">
        <v>-10.770913</v>
      </c>
      <c r="I42">
        <v>-2.375731</v>
      </c>
      <c r="J42">
        <v>2.6036779999999999</v>
      </c>
      <c r="K42">
        <v>4.9499420000000001</v>
      </c>
      <c r="M42">
        <v>3.3863989999999999</v>
      </c>
      <c r="N42">
        <v>8.2545389999999994</v>
      </c>
      <c r="O42">
        <v>5.4047799999999997</v>
      </c>
      <c r="P42">
        <v>1.803939</v>
      </c>
      <c r="R42">
        <v>3.4610539999999999</v>
      </c>
      <c r="S42">
        <v>7.9916320000000001</v>
      </c>
      <c r="T42">
        <v>5.7353399999999999</v>
      </c>
      <c r="U42">
        <v>2.107256</v>
      </c>
      <c r="W42">
        <f t="shared" si="6"/>
        <v>11.957649550670775</v>
      </c>
      <c r="X42">
        <f t="shared" si="0"/>
        <v>8.668348145641243</v>
      </c>
      <c r="Y42">
        <f t="shared" si="1"/>
        <v>5.9302909652812144</v>
      </c>
      <c r="Z42">
        <f t="shared" si="2"/>
        <v>5.0892110187675454</v>
      </c>
      <c r="AB42">
        <f t="shared" si="7"/>
        <v>11.313331147123954</v>
      </c>
      <c r="AC42">
        <f t="shared" si="3"/>
        <v>8.3372825193695448</v>
      </c>
      <c r="AD42">
        <f t="shared" si="4"/>
        <v>6.2986716094176547</v>
      </c>
      <c r="AE42">
        <f t="shared" si="5"/>
        <v>5.3798191096820345</v>
      </c>
    </row>
    <row r="43" spans="2:31" x14ac:dyDescent="0.3">
      <c r="B43">
        <v>41</v>
      </c>
      <c r="C43">
        <v>-11.13893</v>
      </c>
      <c r="D43">
        <v>-2.8281649999999998</v>
      </c>
      <c r="E43">
        <v>0.43882100000000002</v>
      </c>
      <c r="F43">
        <v>4.623551</v>
      </c>
      <c r="H43">
        <v>-11.043543</v>
      </c>
      <c r="I43">
        <v>-2.5588730000000002</v>
      </c>
      <c r="J43">
        <v>0.14166999999999999</v>
      </c>
      <c r="K43">
        <v>4.1762110000000003</v>
      </c>
      <c r="M43">
        <v>2.9483220000000001</v>
      </c>
      <c r="N43">
        <v>7.2292249999999996</v>
      </c>
      <c r="O43">
        <v>4.1006309999999999</v>
      </c>
      <c r="P43">
        <v>1.842964</v>
      </c>
      <c r="R43">
        <v>2.0487649999999999</v>
      </c>
      <c r="S43">
        <v>6.9592200000000002</v>
      </c>
      <c r="T43">
        <v>3.9766550000000001</v>
      </c>
      <c r="U43">
        <v>2.383337</v>
      </c>
      <c r="W43">
        <f t="shared" si="6"/>
        <v>11.522515530932646</v>
      </c>
      <c r="X43">
        <f t="shared" si="0"/>
        <v>7.7627450922885517</v>
      </c>
      <c r="Y43">
        <f t="shared" si="1"/>
        <v>4.1240439459591114</v>
      </c>
      <c r="Z43">
        <f t="shared" si="2"/>
        <v>4.9773225889927009</v>
      </c>
      <c r="AB43">
        <f t="shared" si="7"/>
        <v>11.231975784254255</v>
      </c>
      <c r="AC43">
        <f t="shared" si="3"/>
        <v>7.4147538083559459</v>
      </c>
      <c r="AD43">
        <f t="shared" si="4"/>
        <v>3.97917772635566</v>
      </c>
      <c r="AE43">
        <f t="shared" si="5"/>
        <v>4.8084335881958484</v>
      </c>
    </row>
    <row r="44" spans="2:31" x14ac:dyDescent="0.3">
      <c r="B44">
        <v>42</v>
      </c>
      <c r="C44">
        <v>-11.147546</v>
      </c>
      <c r="D44">
        <v>-3.9950239999999999</v>
      </c>
      <c r="E44">
        <v>-1.9184840000000001</v>
      </c>
      <c r="F44">
        <v>2.1900010000000001</v>
      </c>
      <c r="H44">
        <v>-10.692838</v>
      </c>
      <c r="I44">
        <v>-3.4648180000000002</v>
      </c>
      <c r="J44">
        <v>-3.0271029999999999</v>
      </c>
      <c r="K44">
        <v>1.6140840000000001</v>
      </c>
      <c r="M44">
        <v>1.5837509999999999</v>
      </c>
      <c r="N44">
        <v>5.0796900000000003</v>
      </c>
      <c r="O44">
        <v>2.7831510000000002</v>
      </c>
      <c r="P44">
        <v>0.55168399999999995</v>
      </c>
      <c r="R44">
        <v>1.5193559999999999</v>
      </c>
      <c r="S44">
        <v>4.9639090000000001</v>
      </c>
      <c r="T44">
        <v>2.0131480000000002</v>
      </c>
      <c r="U44">
        <v>0.67857199999999995</v>
      </c>
      <c r="W44">
        <f t="shared" si="6"/>
        <v>11.259487068784129</v>
      </c>
      <c r="X44">
        <f t="shared" si="0"/>
        <v>6.4624660352435122</v>
      </c>
      <c r="Y44">
        <f t="shared" si="1"/>
        <v>3.380312167101879</v>
      </c>
      <c r="Z44">
        <f t="shared" si="2"/>
        <v>2.2584197164958066</v>
      </c>
      <c r="AB44">
        <f t="shared" si="7"/>
        <v>10.800241994926781</v>
      </c>
      <c r="AC44">
        <f t="shared" si="3"/>
        <v>6.0535408095927634</v>
      </c>
      <c r="AD44">
        <f t="shared" si="4"/>
        <v>3.6353978382720369</v>
      </c>
      <c r="AE44">
        <f t="shared" si="5"/>
        <v>1.7509217910118089</v>
      </c>
    </row>
    <row r="45" spans="2:31" x14ac:dyDescent="0.3">
      <c r="B45">
        <v>43</v>
      </c>
      <c r="C45">
        <v>-9.4880849999999999</v>
      </c>
      <c r="D45">
        <v>-5.4783379999999999</v>
      </c>
      <c r="E45">
        <v>-0.97612200000000005</v>
      </c>
      <c r="F45">
        <v>-1.6039000000000001E-2</v>
      </c>
      <c r="H45">
        <v>-9.5714849999999991</v>
      </c>
      <c r="I45">
        <v>-5.088381</v>
      </c>
      <c r="J45">
        <v>-1.050511</v>
      </c>
      <c r="K45">
        <v>-0.19178500000000001</v>
      </c>
      <c r="M45">
        <v>0.62621099999999996</v>
      </c>
      <c r="N45">
        <v>2.9156909999999998</v>
      </c>
      <c r="O45">
        <v>3.1492300000000002</v>
      </c>
      <c r="P45">
        <v>-0.47874</v>
      </c>
      <c r="R45">
        <v>0.309145</v>
      </c>
      <c r="S45">
        <v>2.715916</v>
      </c>
      <c r="T45">
        <v>2.2304539999999999</v>
      </c>
      <c r="U45">
        <v>6.2613000000000002E-2</v>
      </c>
      <c r="W45">
        <f t="shared" si="6"/>
        <v>9.508727421887011</v>
      </c>
      <c r="X45">
        <f t="shared" si="0"/>
        <v>6.2059198552450709</v>
      </c>
      <c r="Y45">
        <f t="shared" si="1"/>
        <v>3.2970386336505069</v>
      </c>
      <c r="Z45">
        <f t="shared" si="2"/>
        <v>0.47900859817022073</v>
      </c>
      <c r="AB45">
        <f t="shared" si="7"/>
        <v>9.5764761648661754</v>
      </c>
      <c r="AC45">
        <f t="shared" si="3"/>
        <v>5.7678263600958903</v>
      </c>
      <c r="AD45">
        <f t="shared" si="4"/>
        <v>2.4654610942452528</v>
      </c>
      <c r="AE45">
        <f t="shared" si="5"/>
        <v>0.20174705448655256</v>
      </c>
    </row>
    <row r="46" spans="2:31" x14ac:dyDescent="0.3">
      <c r="B46">
        <v>44</v>
      </c>
      <c r="C46">
        <v>-9.1607880000000002</v>
      </c>
      <c r="D46">
        <v>-5.6860730000000004</v>
      </c>
      <c r="E46">
        <v>-0.37548500000000001</v>
      </c>
      <c r="F46">
        <v>2.4742E-2</v>
      </c>
      <c r="H46">
        <v>-9.2621149999999997</v>
      </c>
      <c r="I46">
        <v>-6.1152559999999996</v>
      </c>
      <c r="J46">
        <v>-0.28380100000000003</v>
      </c>
      <c r="K46">
        <v>-1.040502</v>
      </c>
      <c r="M46">
        <v>-0.84631900000000004</v>
      </c>
      <c r="N46">
        <v>0.85398700000000005</v>
      </c>
      <c r="O46">
        <v>2.4924559999999998</v>
      </c>
      <c r="P46">
        <v>1.7687250000000001</v>
      </c>
      <c r="R46">
        <v>-0.53206900000000001</v>
      </c>
      <c r="S46">
        <v>0.979101</v>
      </c>
      <c r="T46">
        <v>2.0143230000000001</v>
      </c>
      <c r="U46">
        <v>1.4829870000000001</v>
      </c>
      <c r="W46">
        <f t="shared" si="6"/>
        <v>9.1997985103318971</v>
      </c>
      <c r="X46">
        <f t="shared" si="0"/>
        <v>5.7498452116120493</v>
      </c>
      <c r="Y46">
        <f t="shared" si="1"/>
        <v>2.5205804682971342</v>
      </c>
      <c r="Z46">
        <f t="shared" si="2"/>
        <v>1.7688980445998013</v>
      </c>
      <c r="AB46">
        <f t="shared" si="7"/>
        <v>9.2773849598896128</v>
      </c>
      <c r="AC46">
        <f t="shared" si="3"/>
        <v>6.1931409408907365</v>
      </c>
      <c r="AD46">
        <f t="shared" si="4"/>
        <v>2.034217332521282</v>
      </c>
      <c r="AE46">
        <f t="shared" si="5"/>
        <v>1.8116000811914865</v>
      </c>
    </row>
    <row r="47" spans="2:31" x14ac:dyDescent="0.3">
      <c r="B47">
        <v>45</v>
      </c>
      <c r="C47">
        <v>-10.322412</v>
      </c>
      <c r="D47">
        <v>-6.55844</v>
      </c>
      <c r="E47">
        <v>-1.2062820000000001</v>
      </c>
      <c r="F47">
        <v>-1.676858</v>
      </c>
      <c r="H47">
        <v>-10.190186000000001</v>
      </c>
      <c r="I47">
        <v>-6.9142020000000004</v>
      </c>
      <c r="J47">
        <v>-0.42158400000000001</v>
      </c>
      <c r="K47">
        <v>-1.805156</v>
      </c>
      <c r="M47">
        <v>-2.4845860000000002</v>
      </c>
      <c r="N47">
        <v>-0.319859</v>
      </c>
      <c r="O47">
        <v>2.033693</v>
      </c>
      <c r="P47">
        <v>1.538654</v>
      </c>
      <c r="R47">
        <v>-1.6020460000000001</v>
      </c>
      <c r="S47">
        <v>-0.124555</v>
      </c>
      <c r="T47">
        <v>2.8335680000000001</v>
      </c>
      <c r="U47">
        <v>1.5711079999999999</v>
      </c>
      <c r="W47">
        <f t="shared" si="6"/>
        <v>10.617219838033872</v>
      </c>
      <c r="X47">
        <f t="shared" si="0"/>
        <v>6.5662352237397803</v>
      </c>
      <c r="Y47">
        <f t="shared" si="1"/>
        <v>2.364534516934147</v>
      </c>
      <c r="Z47">
        <f t="shared" si="2"/>
        <v>2.2758095007886756</v>
      </c>
      <c r="AB47">
        <f t="shared" si="7"/>
        <v>10.315349829293819</v>
      </c>
      <c r="AC47">
        <f t="shared" si="3"/>
        <v>6.9153237989864946</v>
      </c>
      <c r="AD47">
        <f t="shared" si="4"/>
        <v>2.8647583981341254</v>
      </c>
      <c r="AE47">
        <f t="shared" si="5"/>
        <v>2.393108549982637</v>
      </c>
    </row>
    <row r="48" spans="2:31" x14ac:dyDescent="0.3">
      <c r="B48">
        <v>46</v>
      </c>
      <c r="C48">
        <v>-12.548273999999999</v>
      </c>
      <c r="D48">
        <v>-7.164263</v>
      </c>
      <c r="E48">
        <v>-3.927673</v>
      </c>
      <c r="F48">
        <v>-3.693673</v>
      </c>
      <c r="H48">
        <v>-12.675347</v>
      </c>
      <c r="I48">
        <v>-7.0853229999999998</v>
      </c>
      <c r="J48">
        <v>-3.6241099999999999</v>
      </c>
      <c r="K48">
        <v>-3.508432</v>
      </c>
      <c r="M48">
        <v>-3.805634</v>
      </c>
      <c r="N48">
        <v>1.856981</v>
      </c>
      <c r="O48">
        <v>1.2800940000000001</v>
      </c>
      <c r="P48">
        <v>2.2774730000000001</v>
      </c>
      <c r="R48">
        <v>-3.6748479999999999</v>
      </c>
      <c r="S48">
        <v>1.685597</v>
      </c>
      <c r="T48">
        <v>1.9957240000000001</v>
      </c>
      <c r="U48">
        <v>2.6150389999999999</v>
      </c>
      <c r="W48">
        <f t="shared" si="6"/>
        <v>13.112666796690593</v>
      </c>
      <c r="X48">
        <f t="shared" si="0"/>
        <v>7.4010163334186743</v>
      </c>
      <c r="Y48">
        <f t="shared" si="1"/>
        <v>4.1310114795005104</v>
      </c>
      <c r="Z48">
        <f t="shared" si="2"/>
        <v>4.3393667160840419</v>
      </c>
      <c r="AB48">
        <f t="shared" si="7"/>
        <v>13.197307657000083</v>
      </c>
      <c r="AC48">
        <f t="shared" si="3"/>
        <v>7.2830652379844851</v>
      </c>
      <c r="AD48">
        <f t="shared" si="4"/>
        <v>4.1372802148604819</v>
      </c>
      <c r="AE48">
        <f t="shared" si="5"/>
        <v>4.3757883941233953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workbookViewId="0">
      <selection activeCell="N1" sqref="N1"/>
    </sheetView>
  </sheetViews>
  <sheetFormatPr defaultRowHeight="14.4" x14ac:dyDescent="0.3"/>
  <sheetData>
    <row r="1" spans="1:13" x14ac:dyDescent="0.3">
      <c r="A1" t="s">
        <v>10</v>
      </c>
      <c r="B1" t="s">
        <v>9</v>
      </c>
      <c r="C1" t="s">
        <v>8</v>
      </c>
      <c r="D1" t="s">
        <v>7</v>
      </c>
      <c r="E1" t="s">
        <v>6</v>
      </c>
      <c r="F1" t="s">
        <v>5</v>
      </c>
      <c r="G1" t="s">
        <v>4</v>
      </c>
      <c r="H1" t="s">
        <v>3</v>
      </c>
      <c r="I1" t="s">
        <v>2</v>
      </c>
      <c r="J1" t="s">
        <v>1</v>
      </c>
      <c r="K1" t="s">
        <v>0</v>
      </c>
      <c r="M1" t="s">
        <v>45</v>
      </c>
    </row>
    <row r="2" spans="1:13" x14ac:dyDescent="0.3">
      <c r="A2">
        <v>1001</v>
      </c>
      <c r="B2">
        <v>88</v>
      </c>
      <c r="C2">
        <v>5.4</v>
      </c>
      <c r="D2">
        <v>3.7</v>
      </c>
      <c r="E2">
        <v>89</v>
      </c>
      <c r="F2">
        <v>5.01</v>
      </c>
      <c r="G2">
        <v>150</v>
      </c>
      <c r="H2">
        <v>5</v>
      </c>
      <c r="I2">
        <v>278.5</v>
      </c>
      <c r="J2">
        <v>292.39999999999998</v>
      </c>
      <c r="K2">
        <v>279.3</v>
      </c>
      <c r="M2">
        <f>Camb_obs29March!H2*0.5144</f>
        <v>2.5720000000000001</v>
      </c>
    </row>
    <row r="3" spans="1:13" x14ac:dyDescent="0.3">
      <c r="A3">
        <v>1000</v>
      </c>
      <c r="B3">
        <v>96</v>
      </c>
      <c r="C3">
        <v>5.6</v>
      </c>
      <c r="D3">
        <v>3.7</v>
      </c>
      <c r="E3">
        <v>88</v>
      </c>
      <c r="F3">
        <v>5.01</v>
      </c>
      <c r="G3">
        <v>149</v>
      </c>
      <c r="H3">
        <v>6</v>
      </c>
      <c r="I3">
        <v>278.8</v>
      </c>
      <c r="J3">
        <v>292.7</v>
      </c>
      <c r="K3">
        <v>279.60000000000002</v>
      </c>
      <c r="M3">
        <f>Camb_obs29March!H3*0.5144</f>
        <v>3.0863999999999998</v>
      </c>
    </row>
    <row r="4" spans="1:13" x14ac:dyDescent="0.3">
      <c r="A4">
        <v>997</v>
      </c>
      <c r="B4">
        <v>121</v>
      </c>
      <c r="C4">
        <v>6.2</v>
      </c>
      <c r="D4">
        <v>4.0999999999999996</v>
      </c>
      <c r="E4">
        <v>86</v>
      </c>
      <c r="F4">
        <v>5.17</v>
      </c>
      <c r="G4">
        <v>147</v>
      </c>
      <c r="H4">
        <v>8</v>
      </c>
      <c r="I4">
        <v>279.60000000000002</v>
      </c>
      <c r="J4">
        <v>294</v>
      </c>
      <c r="K4">
        <v>280.5</v>
      </c>
      <c r="M4">
        <f>Camb_obs29March!H4*0.5144</f>
        <v>4.1151999999999997</v>
      </c>
    </row>
    <row r="5" spans="1:13" x14ac:dyDescent="0.3">
      <c r="A5">
        <v>991</v>
      </c>
      <c r="B5">
        <v>170</v>
      </c>
      <c r="C5">
        <v>6.4</v>
      </c>
      <c r="D5">
        <v>4.0999999999999996</v>
      </c>
      <c r="E5">
        <v>85</v>
      </c>
      <c r="F5">
        <v>5.21</v>
      </c>
      <c r="G5">
        <v>142</v>
      </c>
      <c r="H5">
        <v>13</v>
      </c>
      <c r="I5">
        <v>280.3</v>
      </c>
      <c r="J5">
        <v>294.8</v>
      </c>
      <c r="K5">
        <v>281.2</v>
      </c>
      <c r="M5">
        <f>Camb_obs29March!H5*0.5144</f>
        <v>6.6871999999999998</v>
      </c>
    </row>
    <row r="6" spans="1:13" x14ac:dyDescent="0.3">
      <c r="A6">
        <v>988</v>
      </c>
      <c r="B6">
        <v>195</v>
      </c>
      <c r="C6">
        <v>6.3</v>
      </c>
      <c r="D6">
        <v>4</v>
      </c>
      <c r="E6">
        <v>85</v>
      </c>
      <c r="F6">
        <v>5.19</v>
      </c>
      <c r="G6">
        <v>140</v>
      </c>
      <c r="H6">
        <v>16</v>
      </c>
      <c r="I6">
        <v>280.39999999999998</v>
      </c>
      <c r="J6">
        <v>294.89999999999998</v>
      </c>
      <c r="K6">
        <v>281.3</v>
      </c>
      <c r="M6">
        <f>Camb_obs29March!H6*0.5144</f>
        <v>8.2303999999999995</v>
      </c>
    </row>
    <row r="7" spans="1:13" x14ac:dyDescent="0.3">
      <c r="A7">
        <v>984</v>
      </c>
      <c r="B7">
        <v>228</v>
      </c>
      <c r="C7">
        <v>6.2</v>
      </c>
      <c r="D7">
        <v>3.9</v>
      </c>
      <c r="E7">
        <v>85</v>
      </c>
      <c r="F7">
        <v>5.17</v>
      </c>
      <c r="G7">
        <v>141</v>
      </c>
      <c r="H7">
        <v>17</v>
      </c>
      <c r="I7">
        <v>280.60000000000002</v>
      </c>
      <c r="J7">
        <v>295.10000000000002</v>
      </c>
      <c r="K7">
        <v>281.5</v>
      </c>
      <c r="M7">
        <f>Camb_obs29March!H7*0.5144</f>
        <v>8.7447999999999997</v>
      </c>
    </row>
    <row r="8" spans="1:13" x14ac:dyDescent="0.3">
      <c r="A8">
        <v>974</v>
      </c>
      <c r="B8">
        <v>311</v>
      </c>
      <c r="C8">
        <v>5.5</v>
      </c>
      <c r="D8">
        <v>3.5</v>
      </c>
      <c r="E8">
        <v>87</v>
      </c>
      <c r="F8">
        <v>5.08</v>
      </c>
      <c r="G8">
        <v>145</v>
      </c>
      <c r="H8">
        <v>20</v>
      </c>
      <c r="I8">
        <v>280.7</v>
      </c>
      <c r="J8">
        <v>294.89999999999998</v>
      </c>
      <c r="K8">
        <v>281.60000000000002</v>
      </c>
      <c r="M8">
        <f>Camb_obs29March!H8*0.5144</f>
        <v>10.288</v>
      </c>
    </row>
    <row r="9" spans="1:13" x14ac:dyDescent="0.3">
      <c r="A9">
        <v>951</v>
      </c>
      <c r="B9">
        <v>506</v>
      </c>
      <c r="C9">
        <v>3.8</v>
      </c>
      <c r="D9">
        <v>2.6</v>
      </c>
      <c r="E9">
        <v>92</v>
      </c>
      <c r="F9">
        <v>4.88</v>
      </c>
      <c r="G9">
        <v>147</v>
      </c>
      <c r="H9">
        <v>19</v>
      </c>
      <c r="I9">
        <v>280.89999999999998</v>
      </c>
      <c r="J9">
        <v>294.60000000000002</v>
      </c>
      <c r="K9">
        <v>281.8</v>
      </c>
      <c r="M9">
        <f>Camb_obs29March!H9*0.5144</f>
        <v>9.7736000000000001</v>
      </c>
    </row>
    <row r="10" spans="1:13" x14ac:dyDescent="0.3">
      <c r="A10">
        <v>931</v>
      </c>
      <c r="B10">
        <v>678</v>
      </c>
      <c r="C10">
        <v>2.6</v>
      </c>
      <c r="D10">
        <v>1.2</v>
      </c>
      <c r="E10">
        <v>90</v>
      </c>
      <c r="F10">
        <v>4.5</v>
      </c>
      <c r="G10">
        <v>149</v>
      </c>
      <c r="H10">
        <v>18</v>
      </c>
      <c r="I10">
        <v>281.39999999999998</v>
      </c>
      <c r="J10">
        <v>294.10000000000002</v>
      </c>
      <c r="K10">
        <v>282.2</v>
      </c>
      <c r="M10">
        <f>Camb_obs29March!H10*0.5144</f>
        <v>9.2591999999999999</v>
      </c>
    </row>
    <row r="11" spans="1:13" x14ac:dyDescent="0.3">
      <c r="A11">
        <v>925</v>
      </c>
      <c r="B11">
        <v>730</v>
      </c>
      <c r="C11">
        <v>2.4</v>
      </c>
      <c r="D11">
        <v>-0.2</v>
      </c>
      <c r="E11">
        <v>83</v>
      </c>
      <c r="F11">
        <v>4.09</v>
      </c>
      <c r="G11">
        <v>150</v>
      </c>
      <c r="H11">
        <v>18</v>
      </c>
      <c r="I11">
        <v>281.8</v>
      </c>
      <c r="J11">
        <v>293.39999999999998</v>
      </c>
      <c r="K11">
        <v>282.39999999999998</v>
      </c>
      <c r="M11">
        <f>Camb_obs29March!H11*0.5144</f>
        <v>9.2591999999999999</v>
      </c>
    </row>
    <row r="12" spans="1:13" x14ac:dyDescent="0.3">
      <c r="A12">
        <v>922</v>
      </c>
      <c r="B12">
        <v>756</v>
      </c>
      <c r="C12">
        <v>2.2000000000000002</v>
      </c>
      <c r="D12">
        <v>-0.8</v>
      </c>
      <c r="E12">
        <v>81</v>
      </c>
      <c r="F12">
        <v>3.93</v>
      </c>
      <c r="G12">
        <v>150</v>
      </c>
      <c r="H12">
        <v>18</v>
      </c>
      <c r="I12">
        <v>281.8</v>
      </c>
      <c r="J12">
        <v>293</v>
      </c>
      <c r="K12">
        <v>282.5</v>
      </c>
      <c r="M12">
        <f>Camb_obs29March!H12*0.5144</f>
        <v>9.2591999999999999</v>
      </c>
    </row>
    <row r="13" spans="1:13" x14ac:dyDescent="0.3">
      <c r="A13">
        <v>913</v>
      </c>
      <c r="B13">
        <v>835</v>
      </c>
      <c r="C13">
        <v>1.6</v>
      </c>
      <c r="D13">
        <v>-1.5</v>
      </c>
      <c r="E13">
        <v>80</v>
      </c>
      <c r="F13">
        <v>3.78</v>
      </c>
      <c r="G13">
        <v>150</v>
      </c>
      <c r="H13">
        <v>17</v>
      </c>
      <c r="I13">
        <v>282</v>
      </c>
      <c r="J13">
        <v>292.8</v>
      </c>
      <c r="K13">
        <v>282.60000000000002</v>
      </c>
      <c r="M13">
        <f>Camb_obs29March!H13*0.5144</f>
        <v>8.7447999999999997</v>
      </c>
    </row>
    <row r="14" spans="1:13" x14ac:dyDescent="0.3">
      <c r="A14">
        <v>891</v>
      </c>
      <c r="B14">
        <v>1031</v>
      </c>
      <c r="C14">
        <v>0</v>
      </c>
      <c r="D14">
        <v>-3.1</v>
      </c>
      <c r="E14">
        <v>80</v>
      </c>
      <c r="F14">
        <v>3.43</v>
      </c>
      <c r="G14">
        <v>157</v>
      </c>
      <c r="H14">
        <v>17</v>
      </c>
      <c r="I14">
        <v>282.3</v>
      </c>
      <c r="J14">
        <v>292.2</v>
      </c>
      <c r="K14">
        <v>282.89999999999998</v>
      </c>
      <c r="M14">
        <f>Camb_obs29March!H14*0.5144</f>
        <v>8.7447999999999997</v>
      </c>
    </row>
    <row r="15" spans="1:13" x14ac:dyDescent="0.3">
      <c r="A15">
        <v>872</v>
      </c>
      <c r="B15">
        <v>1204</v>
      </c>
      <c r="C15">
        <v>-1.3</v>
      </c>
      <c r="D15">
        <v>-4.7</v>
      </c>
      <c r="E15">
        <v>78</v>
      </c>
      <c r="F15">
        <v>3.11</v>
      </c>
      <c r="G15">
        <v>163</v>
      </c>
      <c r="H15">
        <v>17</v>
      </c>
      <c r="I15">
        <v>282.7</v>
      </c>
      <c r="J15">
        <v>291.7</v>
      </c>
      <c r="K15">
        <v>283.2</v>
      </c>
      <c r="M15">
        <f>Camb_obs29March!H15*0.5144</f>
        <v>8.7447999999999997</v>
      </c>
    </row>
    <row r="16" spans="1:13" x14ac:dyDescent="0.3">
      <c r="A16">
        <v>851</v>
      </c>
      <c r="B16">
        <v>1398</v>
      </c>
      <c r="C16">
        <v>-2.7</v>
      </c>
      <c r="D16">
        <v>-5.0999999999999996</v>
      </c>
      <c r="E16">
        <v>84</v>
      </c>
      <c r="F16">
        <v>3.09</v>
      </c>
      <c r="G16">
        <v>170</v>
      </c>
      <c r="H16">
        <v>17</v>
      </c>
      <c r="I16">
        <v>283.2</v>
      </c>
      <c r="J16">
        <v>292.2</v>
      </c>
      <c r="K16">
        <v>283.7</v>
      </c>
      <c r="M16">
        <f>Camb_obs29March!H16*0.5144</f>
        <v>8.7447999999999997</v>
      </c>
    </row>
    <row r="17" spans="1:13" x14ac:dyDescent="0.3">
      <c r="A17">
        <v>850</v>
      </c>
      <c r="B17">
        <v>1407</v>
      </c>
      <c r="C17">
        <v>-2.7</v>
      </c>
      <c r="D17">
        <v>-4.9000000000000004</v>
      </c>
      <c r="E17">
        <v>85</v>
      </c>
      <c r="F17">
        <v>3.14</v>
      </c>
      <c r="G17">
        <v>170</v>
      </c>
      <c r="H17">
        <v>17</v>
      </c>
      <c r="I17">
        <v>283.3</v>
      </c>
      <c r="J17">
        <v>292.39999999999998</v>
      </c>
      <c r="K17">
        <v>283.8</v>
      </c>
      <c r="M17">
        <f>Camb_obs29March!H17*0.5144</f>
        <v>8.7447999999999997</v>
      </c>
    </row>
    <row r="18" spans="1:13" x14ac:dyDescent="0.3">
      <c r="A18">
        <v>846</v>
      </c>
      <c r="B18">
        <v>1444</v>
      </c>
      <c r="C18">
        <v>-3</v>
      </c>
      <c r="D18">
        <v>-5.0999999999999996</v>
      </c>
      <c r="E18">
        <v>85</v>
      </c>
      <c r="F18">
        <v>3.1</v>
      </c>
      <c r="G18">
        <v>170</v>
      </c>
      <c r="H18">
        <v>17</v>
      </c>
      <c r="I18">
        <v>283.39999999999998</v>
      </c>
      <c r="J18">
        <v>292.39999999999998</v>
      </c>
      <c r="K18">
        <v>283.89999999999998</v>
      </c>
      <c r="M18">
        <f>Camb_obs29March!H18*0.5144</f>
        <v>8.7447999999999997</v>
      </c>
    </row>
    <row r="19" spans="1:13" x14ac:dyDescent="0.3">
      <c r="A19">
        <v>827</v>
      </c>
      <c r="B19">
        <v>1624</v>
      </c>
      <c r="C19">
        <v>-4.5</v>
      </c>
      <c r="D19">
        <v>-6.3</v>
      </c>
      <c r="E19">
        <v>87</v>
      </c>
      <c r="F19">
        <v>2.9</v>
      </c>
      <c r="G19">
        <v>165</v>
      </c>
      <c r="H19">
        <v>16</v>
      </c>
      <c r="I19">
        <v>283.60000000000002</v>
      </c>
      <c r="J19">
        <v>292.10000000000002</v>
      </c>
      <c r="K19">
        <v>284.10000000000002</v>
      </c>
      <c r="M19">
        <f>Camb_obs29March!H19*0.5144</f>
        <v>8.2303999999999995</v>
      </c>
    </row>
    <row r="20" spans="1:13" x14ac:dyDescent="0.3">
      <c r="A20">
        <v>811</v>
      </c>
      <c r="B20">
        <v>1778</v>
      </c>
      <c r="C20">
        <v>-5.5</v>
      </c>
      <c r="D20">
        <v>-8.1</v>
      </c>
      <c r="E20">
        <v>82</v>
      </c>
      <c r="F20">
        <v>2.57</v>
      </c>
      <c r="G20">
        <v>160</v>
      </c>
      <c r="H20">
        <v>16</v>
      </c>
      <c r="I20">
        <v>284.2</v>
      </c>
      <c r="J20">
        <v>291.7</v>
      </c>
      <c r="K20">
        <v>284.60000000000002</v>
      </c>
      <c r="M20">
        <f>Camb_obs29March!H20*0.5144</f>
        <v>8.2303999999999995</v>
      </c>
    </row>
    <row r="21" spans="1:13" x14ac:dyDescent="0.3">
      <c r="A21">
        <v>792</v>
      </c>
      <c r="B21">
        <v>1963</v>
      </c>
      <c r="C21">
        <v>-6.9</v>
      </c>
      <c r="D21">
        <v>-9.9</v>
      </c>
      <c r="E21">
        <v>79</v>
      </c>
      <c r="F21">
        <v>2.2799999999999998</v>
      </c>
      <c r="G21">
        <v>155</v>
      </c>
      <c r="H21">
        <v>15</v>
      </c>
      <c r="I21">
        <v>284.60000000000002</v>
      </c>
      <c r="J21">
        <v>291.39999999999998</v>
      </c>
      <c r="K21">
        <v>285</v>
      </c>
      <c r="M21">
        <f>Camb_obs29March!H21*0.5144</f>
        <v>7.7159999999999993</v>
      </c>
    </row>
    <row r="22" spans="1:13" x14ac:dyDescent="0.3">
      <c r="A22">
        <v>789</v>
      </c>
      <c r="B22">
        <v>1993</v>
      </c>
      <c r="C22">
        <v>-7.1</v>
      </c>
      <c r="D22">
        <v>-10.199999999999999</v>
      </c>
      <c r="E22">
        <v>79</v>
      </c>
      <c r="F22">
        <v>2.2400000000000002</v>
      </c>
      <c r="G22">
        <v>156</v>
      </c>
      <c r="H22">
        <v>15</v>
      </c>
      <c r="I22">
        <v>284.7</v>
      </c>
      <c r="J22">
        <v>291.39999999999998</v>
      </c>
      <c r="K22">
        <v>285.10000000000002</v>
      </c>
      <c r="M22">
        <f>Camb_obs29March!H22*0.5144</f>
        <v>7.7159999999999993</v>
      </c>
    </row>
    <row r="23" spans="1:13" x14ac:dyDescent="0.3">
      <c r="A23">
        <v>781</v>
      </c>
      <c r="B23">
        <v>2072</v>
      </c>
      <c r="C23">
        <v>-7.3</v>
      </c>
      <c r="D23">
        <v>-12.7</v>
      </c>
      <c r="E23">
        <v>66</v>
      </c>
      <c r="F23">
        <v>1.86</v>
      </c>
      <c r="G23">
        <v>160</v>
      </c>
      <c r="H23">
        <v>14</v>
      </c>
      <c r="I23">
        <v>285.3</v>
      </c>
      <c r="J23">
        <v>290.89999999999998</v>
      </c>
      <c r="K23">
        <v>285.60000000000002</v>
      </c>
      <c r="M23">
        <f>Camb_obs29March!H23*0.5144</f>
        <v>7.2015999999999991</v>
      </c>
    </row>
    <row r="24" spans="1:13" x14ac:dyDescent="0.3">
      <c r="A24">
        <v>775</v>
      </c>
      <c r="B24">
        <v>2132</v>
      </c>
      <c r="C24">
        <v>-7.5</v>
      </c>
      <c r="D24">
        <v>-14.5</v>
      </c>
      <c r="E24">
        <v>57</v>
      </c>
      <c r="F24">
        <v>1.61</v>
      </c>
      <c r="G24">
        <v>164</v>
      </c>
      <c r="H24">
        <v>15</v>
      </c>
      <c r="I24">
        <v>285.7</v>
      </c>
      <c r="J24">
        <v>290.60000000000002</v>
      </c>
      <c r="K24">
        <v>286</v>
      </c>
      <c r="M24">
        <f>Camb_obs29March!H24*0.5144</f>
        <v>7.7159999999999993</v>
      </c>
    </row>
    <row r="25" spans="1:13" x14ac:dyDescent="0.3">
      <c r="A25">
        <v>767</v>
      </c>
      <c r="B25">
        <v>2213</v>
      </c>
      <c r="C25">
        <v>-7.5</v>
      </c>
      <c r="D25">
        <v>-15.5</v>
      </c>
      <c r="E25">
        <v>53</v>
      </c>
      <c r="F25">
        <v>1.5</v>
      </c>
      <c r="G25">
        <v>170</v>
      </c>
      <c r="H25">
        <v>16</v>
      </c>
      <c r="I25">
        <v>286.60000000000002</v>
      </c>
      <c r="J25">
        <v>291.2</v>
      </c>
      <c r="K25">
        <v>286.8</v>
      </c>
      <c r="M25">
        <f>Camb_obs29March!H25*0.5144</f>
        <v>8.2303999999999995</v>
      </c>
    </row>
    <row r="26" spans="1:13" x14ac:dyDescent="0.3">
      <c r="A26">
        <v>752</v>
      </c>
      <c r="B26">
        <v>2366</v>
      </c>
      <c r="C26">
        <v>-8.8000000000000007</v>
      </c>
      <c r="D26">
        <v>-17.600000000000001</v>
      </c>
      <c r="E26">
        <v>49</v>
      </c>
      <c r="F26">
        <v>1.28</v>
      </c>
      <c r="G26">
        <v>180</v>
      </c>
      <c r="H26">
        <v>19</v>
      </c>
      <c r="I26">
        <v>286.7</v>
      </c>
      <c r="J26">
        <v>290.7</v>
      </c>
      <c r="K26">
        <v>286.89999999999998</v>
      </c>
      <c r="M26">
        <f>Camb_obs29March!H26*0.5144</f>
        <v>9.7736000000000001</v>
      </c>
    </row>
    <row r="27" spans="1:13" x14ac:dyDescent="0.3">
      <c r="A27">
        <v>747</v>
      </c>
      <c r="B27">
        <v>2418</v>
      </c>
      <c r="C27">
        <v>-9.3000000000000007</v>
      </c>
      <c r="D27">
        <v>-18.3</v>
      </c>
      <c r="E27">
        <v>48</v>
      </c>
      <c r="F27">
        <v>1.22</v>
      </c>
      <c r="G27">
        <v>179</v>
      </c>
      <c r="H27">
        <v>19</v>
      </c>
      <c r="I27">
        <v>286.8</v>
      </c>
      <c r="J27">
        <v>290.60000000000002</v>
      </c>
      <c r="K27">
        <v>287</v>
      </c>
      <c r="M27">
        <f>Camb_obs29March!H27*0.5144</f>
        <v>9.7736000000000001</v>
      </c>
    </row>
    <row r="28" spans="1:13" x14ac:dyDescent="0.3">
      <c r="A28">
        <v>717</v>
      </c>
      <c r="B28">
        <v>2734</v>
      </c>
      <c r="C28">
        <v>-10.7</v>
      </c>
      <c r="D28">
        <v>-26.7</v>
      </c>
      <c r="E28">
        <v>26</v>
      </c>
      <c r="F28">
        <v>0.6</v>
      </c>
      <c r="G28">
        <v>173</v>
      </c>
      <c r="H28">
        <v>20</v>
      </c>
      <c r="I28">
        <v>288.60000000000002</v>
      </c>
      <c r="J28">
        <v>290.60000000000002</v>
      </c>
      <c r="K28">
        <v>288.7</v>
      </c>
      <c r="M28">
        <f>Camb_obs29March!H28*0.5144</f>
        <v>10.288</v>
      </c>
    </row>
    <row r="29" spans="1:13" x14ac:dyDescent="0.3">
      <c r="A29">
        <v>704</v>
      </c>
      <c r="B29">
        <v>2874</v>
      </c>
      <c r="C29">
        <v>-11.7</v>
      </c>
      <c r="D29">
        <v>-25.7</v>
      </c>
      <c r="E29">
        <v>30</v>
      </c>
      <c r="F29">
        <v>0.67</v>
      </c>
      <c r="G29">
        <v>170</v>
      </c>
      <c r="H29">
        <v>20</v>
      </c>
      <c r="I29">
        <v>289</v>
      </c>
      <c r="J29">
        <v>291.2</v>
      </c>
      <c r="K29">
        <v>289.10000000000002</v>
      </c>
      <c r="M29">
        <f>Camb_obs29March!H29*0.5144</f>
        <v>10.288</v>
      </c>
    </row>
    <row r="30" spans="1:13" x14ac:dyDescent="0.3">
      <c r="A30">
        <v>700</v>
      </c>
      <c r="B30">
        <v>2918</v>
      </c>
      <c r="C30">
        <v>-12.1</v>
      </c>
      <c r="D30">
        <v>-26.1</v>
      </c>
      <c r="E30">
        <v>30</v>
      </c>
      <c r="F30">
        <v>0.65</v>
      </c>
      <c r="G30">
        <v>170</v>
      </c>
      <c r="H30">
        <v>20</v>
      </c>
      <c r="I30">
        <v>289.10000000000002</v>
      </c>
      <c r="J30">
        <v>291.2</v>
      </c>
      <c r="K30">
        <v>289.2</v>
      </c>
      <c r="M30">
        <f>Camb_obs29March!H30*0.5144</f>
        <v>10.288</v>
      </c>
    </row>
    <row r="31" spans="1:13" x14ac:dyDescent="0.3">
      <c r="A31">
        <v>693</v>
      </c>
      <c r="B31">
        <v>2995</v>
      </c>
      <c r="C31">
        <v>-12.7</v>
      </c>
      <c r="D31">
        <v>-30.7</v>
      </c>
      <c r="E31">
        <v>21</v>
      </c>
      <c r="F31">
        <v>0.43</v>
      </c>
      <c r="G31">
        <v>171</v>
      </c>
      <c r="H31">
        <v>20</v>
      </c>
      <c r="I31">
        <v>289.2</v>
      </c>
      <c r="J31">
        <v>290.7</v>
      </c>
      <c r="K31">
        <v>289.3</v>
      </c>
      <c r="M31">
        <f>Camb_obs29March!H31*0.5144</f>
        <v>10.288</v>
      </c>
    </row>
    <row r="32" spans="1:13" x14ac:dyDescent="0.3">
      <c r="A32">
        <v>670</v>
      </c>
      <c r="B32">
        <v>3252</v>
      </c>
      <c r="C32">
        <v>-14.9</v>
      </c>
      <c r="D32">
        <v>-26.9</v>
      </c>
      <c r="E32">
        <v>35</v>
      </c>
      <c r="F32">
        <v>0.63</v>
      </c>
      <c r="G32">
        <v>175</v>
      </c>
      <c r="H32">
        <v>18</v>
      </c>
      <c r="I32">
        <v>289.60000000000002</v>
      </c>
      <c r="J32">
        <v>291.60000000000002</v>
      </c>
      <c r="K32">
        <v>289.7</v>
      </c>
      <c r="M32">
        <f>Camb_obs29March!H32*0.5144</f>
        <v>9.2591999999999999</v>
      </c>
    </row>
    <row r="33" spans="1:13" x14ac:dyDescent="0.3">
      <c r="A33">
        <v>668</v>
      </c>
      <c r="B33">
        <v>3274</v>
      </c>
      <c r="C33">
        <v>-15.1</v>
      </c>
      <c r="D33">
        <v>-27.5</v>
      </c>
      <c r="E33">
        <v>34</v>
      </c>
      <c r="F33">
        <v>0.6</v>
      </c>
      <c r="G33">
        <v>175</v>
      </c>
      <c r="H33">
        <v>18</v>
      </c>
      <c r="I33">
        <v>289.60000000000002</v>
      </c>
      <c r="J33">
        <v>291.60000000000002</v>
      </c>
      <c r="K33">
        <v>289.7</v>
      </c>
      <c r="M33">
        <f>Camb_obs29March!H33*0.5144</f>
        <v>9.2591999999999999</v>
      </c>
    </row>
    <row r="34" spans="1:13" x14ac:dyDescent="0.3">
      <c r="A34">
        <v>649</v>
      </c>
      <c r="B34">
        <v>3492</v>
      </c>
      <c r="C34">
        <v>-16.5</v>
      </c>
      <c r="D34">
        <v>-33.5</v>
      </c>
      <c r="E34">
        <v>22</v>
      </c>
      <c r="F34">
        <v>0.35</v>
      </c>
      <c r="G34">
        <v>179</v>
      </c>
      <c r="H34">
        <v>22</v>
      </c>
      <c r="I34">
        <v>290.39999999999998</v>
      </c>
      <c r="J34">
        <v>291.60000000000002</v>
      </c>
      <c r="K34">
        <v>290.39999999999998</v>
      </c>
      <c r="M34">
        <f>Camb_obs29March!H34*0.5144</f>
        <v>11.316799999999999</v>
      </c>
    </row>
    <row r="35" spans="1:13" x14ac:dyDescent="0.3">
      <c r="A35">
        <v>618</v>
      </c>
      <c r="B35">
        <v>3859</v>
      </c>
      <c r="C35">
        <v>-19.100000000000001</v>
      </c>
      <c r="D35">
        <v>-41.1</v>
      </c>
      <c r="E35">
        <v>12</v>
      </c>
      <c r="F35">
        <v>0.17</v>
      </c>
      <c r="G35">
        <v>185</v>
      </c>
      <c r="H35">
        <v>29</v>
      </c>
      <c r="I35">
        <v>291.5</v>
      </c>
      <c r="J35">
        <v>292.10000000000002</v>
      </c>
      <c r="K35">
        <v>291.5</v>
      </c>
      <c r="M35">
        <f>Camb_obs29March!H35*0.5144</f>
        <v>14.917599999999998</v>
      </c>
    </row>
    <row r="36" spans="1:13" x14ac:dyDescent="0.3">
      <c r="A36">
        <v>616</v>
      </c>
      <c r="B36">
        <v>3883</v>
      </c>
      <c r="C36">
        <v>-19.3</v>
      </c>
      <c r="D36">
        <v>-41.1</v>
      </c>
      <c r="E36">
        <v>13</v>
      </c>
      <c r="F36">
        <v>0.17</v>
      </c>
      <c r="G36">
        <v>185</v>
      </c>
      <c r="H36">
        <v>29</v>
      </c>
      <c r="I36">
        <v>291.5</v>
      </c>
      <c r="J36">
        <v>292.10000000000002</v>
      </c>
      <c r="K36">
        <v>291.60000000000002</v>
      </c>
      <c r="M36">
        <f>Camb_obs29March!H36*0.5144</f>
        <v>14.917599999999998</v>
      </c>
    </row>
    <row r="37" spans="1:13" x14ac:dyDescent="0.3">
      <c r="A37">
        <v>586</v>
      </c>
      <c r="B37">
        <v>4252</v>
      </c>
      <c r="C37">
        <v>-22.4</v>
      </c>
      <c r="D37">
        <v>-41.1</v>
      </c>
      <c r="E37">
        <v>17</v>
      </c>
      <c r="F37">
        <v>0.18</v>
      </c>
      <c r="G37">
        <v>170</v>
      </c>
      <c r="H37">
        <v>33</v>
      </c>
      <c r="I37">
        <v>292.10000000000002</v>
      </c>
      <c r="J37">
        <v>292.7</v>
      </c>
      <c r="K37">
        <v>292.10000000000002</v>
      </c>
      <c r="M37">
        <f>Camb_obs29March!H37*0.5144</f>
        <v>16.975199999999997</v>
      </c>
    </row>
    <row r="38" spans="1:13" x14ac:dyDescent="0.3">
      <c r="A38">
        <v>580</v>
      </c>
      <c r="B38">
        <v>4328</v>
      </c>
      <c r="C38">
        <v>-23.1</v>
      </c>
      <c r="D38">
        <v>-41.1</v>
      </c>
      <c r="E38">
        <v>18</v>
      </c>
      <c r="F38">
        <v>0.18</v>
      </c>
      <c r="G38">
        <v>172</v>
      </c>
      <c r="H38">
        <v>33</v>
      </c>
      <c r="I38">
        <v>292.2</v>
      </c>
      <c r="J38">
        <v>292.8</v>
      </c>
      <c r="K38">
        <v>292.2</v>
      </c>
      <c r="M38">
        <f>Camb_obs29March!H38*0.5144</f>
        <v>16.975199999999997</v>
      </c>
    </row>
    <row r="39" spans="1:13" x14ac:dyDescent="0.3">
      <c r="A39">
        <v>556</v>
      </c>
      <c r="B39">
        <v>4636</v>
      </c>
      <c r="C39">
        <v>-25.1</v>
      </c>
      <c r="D39">
        <v>-46.1</v>
      </c>
      <c r="E39">
        <v>12</v>
      </c>
      <c r="F39">
        <v>0.11</v>
      </c>
      <c r="G39">
        <v>179</v>
      </c>
      <c r="H39">
        <v>32</v>
      </c>
      <c r="I39">
        <v>293.3</v>
      </c>
      <c r="J39">
        <v>293.8</v>
      </c>
      <c r="K39">
        <v>293.39999999999998</v>
      </c>
      <c r="M39">
        <f>Camb_obs29March!H39*0.5144</f>
        <v>16.460799999999999</v>
      </c>
    </row>
    <row r="40" spans="1:13" x14ac:dyDescent="0.3">
      <c r="A40">
        <v>536</v>
      </c>
      <c r="B40">
        <v>4902</v>
      </c>
      <c r="C40">
        <v>-27.3</v>
      </c>
      <c r="D40">
        <v>-45.3</v>
      </c>
      <c r="E40">
        <v>16</v>
      </c>
      <c r="F40">
        <v>0.13</v>
      </c>
      <c r="G40">
        <v>185</v>
      </c>
      <c r="H40">
        <v>31</v>
      </c>
      <c r="I40">
        <v>293.8</v>
      </c>
      <c r="J40">
        <v>294.3</v>
      </c>
      <c r="K40">
        <v>293.8</v>
      </c>
      <c r="M40">
        <f>Camb_obs29March!H40*0.5144</f>
        <v>15.946399999999999</v>
      </c>
    </row>
    <row r="41" spans="1:13" x14ac:dyDescent="0.3">
      <c r="A41">
        <v>520</v>
      </c>
      <c r="B41">
        <v>5120</v>
      </c>
      <c r="C41">
        <v>-28.3</v>
      </c>
      <c r="D41">
        <v>-44.3</v>
      </c>
      <c r="E41">
        <v>20</v>
      </c>
      <c r="F41">
        <v>0.14000000000000001</v>
      </c>
      <c r="G41">
        <v>188</v>
      </c>
      <c r="H41">
        <v>37</v>
      </c>
      <c r="I41">
        <v>295.10000000000002</v>
      </c>
      <c r="J41">
        <v>295.7</v>
      </c>
      <c r="K41">
        <v>295.2</v>
      </c>
      <c r="M41">
        <f>Camb_obs29March!H41*0.5144</f>
        <v>19.032799999999998</v>
      </c>
    </row>
    <row r="42" spans="1:13" x14ac:dyDescent="0.3">
      <c r="A42">
        <v>506</v>
      </c>
      <c r="B42">
        <v>5315</v>
      </c>
      <c r="C42">
        <v>-29.7</v>
      </c>
      <c r="D42">
        <v>-45</v>
      </c>
      <c r="E42">
        <v>21</v>
      </c>
      <c r="F42">
        <v>0.14000000000000001</v>
      </c>
      <c r="G42">
        <v>190</v>
      </c>
      <c r="H42">
        <v>43</v>
      </c>
      <c r="I42">
        <v>295.8</v>
      </c>
      <c r="J42">
        <v>296.3</v>
      </c>
      <c r="K42">
        <v>295.8</v>
      </c>
      <c r="M42">
        <f>Camb_obs29March!H42*0.5144</f>
        <v>22.119199999999999</v>
      </c>
    </row>
    <row r="43" spans="1:13" x14ac:dyDescent="0.3">
      <c r="A43">
        <v>500</v>
      </c>
      <c r="B43">
        <v>5400</v>
      </c>
      <c r="C43">
        <v>-30.3</v>
      </c>
      <c r="D43">
        <v>-45.3</v>
      </c>
      <c r="E43">
        <v>22</v>
      </c>
      <c r="F43">
        <v>0.13</v>
      </c>
      <c r="G43">
        <v>190</v>
      </c>
      <c r="H43">
        <v>43</v>
      </c>
      <c r="I43">
        <v>296</v>
      </c>
      <c r="J43">
        <v>296.5</v>
      </c>
      <c r="K43">
        <v>296.10000000000002</v>
      </c>
      <c r="M43">
        <f>Camb_obs29March!H43*0.5144</f>
        <v>22.119199999999999</v>
      </c>
    </row>
    <row r="44" spans="1:13" x14ac:dyDescent="0.3">
      <c r="A44">
        <v>496</v>
      </c>
      <c r="B44">
        <v>5457</v>
      </c>
      <c r="C44">
        <v>-30.7</v>
      </c>
      <c r="D44">
        <v>-45.7</v>
      </c>
      <c r="E44">
        <v>22</v>
      </c>
      <c r="F44">
        <v>0.13</v>
      </c>
      <c r="G44">
        <v>191</v>
      </c>
      <c r="H44">
        <v>43</v>
      </c>
      <c r="I44">
        <v>296.2</v>
      </c>
      <c r="J44">
        <v>296.7</v>
      </c>
      <c r="K44">
        <v>296.2</v>
      </c>
      <c r="M44">
        <f>Camb_obs29March!H44*0.5144</f>
        <v>22.119199999999999</v>
      </c>
    </row>
    <row r="45" spans="1:13" x14ac:dyDescent="0.3">
      <c r="A45">
        <v>486</v>
      </c>
      <c r="B45">
        <v>5602</v>
      </c>
      <c r="C45">
        <v>-31.5</v>
      </c>
      <c r="D45">
        <v>-48.5</v>
      </c>
      <c r="E45">
        <v>17</v>
      </c>
      <c r="F45">
        <v>0.1</v>
      </c>
      <c r="G45">
        <v>193</v>
      </c>
      <c r="H45">
        <v>45</v>
      </c>
      <c r="I45">
        <v>297</v>
      </c>
      <c r="J45">
        <v>297.3</v>
      </c>
      <c r="K45">
        <v>297</v>
      </c>
      <c r="M45">
        <f>Camb_obs29March!H45*0.5144</f>
        <v>23.148</v>
      </c>
    </row>
    <row r="46" spans="1:13" x14ac:dyDescent="0.3">
      <c r="A46">
        <v>461</v>
      </c>
      <c r="B46">
        <v>5973</v>
      </c>
      <c r="C46">
        <v>-35.1</v>
      </c>
      <c r="D46">
        <v>-51.1</v>
      </c>
      <c r="E46">
        <v>18</v>
      </c>
      <c r="F46">
        <v>0.08</v>
      </c>
      <c r="G46">
        <v>199</v>
      </c>
      <c r="H46">
        <v>47</v>
      </c>
      <c r="I46">
        <v>297</v>
      </c>
      <c r="J46">
        <v>297.3</v>
      </c>
      <c r="K46">
        <v>297</v>
      </c>
      <c r="M46">
        <f>Camb_obs29March!H46*0.5144</f>
        <v>24.1768</v>
      </c>
    </row>
    <row r="47" spans="1:13" x14ac:dyDescent="0.3">
      <c r="A47">
        <v>456</v>
      </c>
      <c r="B47">
        <v>6049</v>
      </c>
      <c r="C47">
        <v>-35.4</v>
      </c>
      <c r="D47">
        <v>-52</v>
      </c>
      <c r="E47">
        <v>17</v>
      </c>
      <c r="F47">
        <v>7.0000000000000007E-2</v>
      </c>
      <c r="G47">
        <v>200</v>
      </c>
      <c r="H47">
        <v>48</v>
      </c>
      <c r="I47">
        <v>297.5</v>
      </c>
      <c r="J47">
        <v>297.8</v>
      </c>
      <c r="K47">
        <v>297.5</v>
      </c>
      <c r="M47">
        <f>Camb_obs29March!H47*0.5144</f>
        <v>24.691199999999998</v>
      </c>
    </row>
    <row r="48" spans="1:13" x14ac:dyDescent="0.3">
      <c r="A48">
        <v>452</v>
      </c>
      <c r="B48">
        <v>6110</v>
      </c>
      <c r="C48">
        <v>-35.700000000000003</v>
      </c>
      <c r="D48">
        <v>-52.7</v>
      </c>
      <c r="E48">
        <v>16</v>
      </c>
      <c r="F48">
        <v>0.06</v>
      </c>
      <c r="G48">
        <v>201</v>
      </c>
      <c r="H48">
        <v>52</v>
      </c>
      <c r="I48">
        <v>297.89999999999998</v>
      </c>
      <c r="J48">
        <v>298.2</v>
      </c>
      <c r="K48">
        <v>297.89999999999998</v>
      </c>
      <c r="M48">
        <f>Camb_obs29March!H48*0.5144</f>
        <v>26.748799999999999</v>
      </c>
    </row>
    <row r="49" spans="1:13" x14ac:dyDescent="0.3">
      <c r="A49">
        <v>441</v>
      </c>
      <c r="B49">
        <v>6282</v>
      </c>
      <c r="C49">
        <v>-34.700000000000003</v>
      </c>
      <c r="D49">
        <v>-58.7</v>
      </c>
      <c r="E49">
        <v>7</v>
      </c>
      <c r="F49">
        <v>0.03</v>
      </c>
      <c r="G49">
        <v>204</v>
      </c>
      <c r="H49">
        <v>61</v>
      </c>
      <c r="I49">
        <v>301.3</v>
      </c>
      <c r="J49">
        <v>301.39999999999998</v>
      </c>
      <c r="K49">
        <v>301.3</v>
      </c>
      <c r="M49">
        <f>Camb_obs29March!H49*0.5144</f>
        <v>31.378399999999999</v>
      </c>
    </row>
    <row r="50" spans="1:13" x14ac:dyDescent="0.3">
      <c r="A50">
        <v>437</v>
      </c>
      <c r="B50">
        <v>6346</v>
      </c>
      <c r="C50">
        <v>-34.799999999999997</v>
      </c>
      <c r="D50">
        <v>-58.4</v>
      </c>
      <c r="E50">
        <v>7</v>
      </c>
      <c r="F50">
        <v>0.03</v>
      </c>
      <c r="G50">
        <v>205</v>
      </c>
      <c r="H50">
        <v>65</v>
      </c>
      <c r="I50">
        <v>302</v>
      </c>
      <c r="J50">
        <v>302.10000000000002</v>
      </c>
      <c r="K50">
        <v>302</v>
      </c>
      <c r="M50">
        <f>Camb_obs29March!H50*0.5144</f>
        <v>33.436</v>
      </c>
    </row>
    <row r="51" spans="1:13" x14ac:dyDescent="0.3">
      <c r="A51">
        <v>432</v>
      </c>
      <c r="B51">
        <v>6426</v>
      </c>
      <c r="C51">
        <v>-34.9</v>
      </c>
      <c r="D51">
        <v>-57.9</v>
      </c>
      <c r="E51">
        <v>8</v>
      </c>
      <c r="F51">
        <v>0.04</v>
      </c>
      <c r="G51">
        <v>206</v>
      </c>
      <c r="H51">
        <v>66</v>
      </c>
      <c r="I51">
        <v>302.8</v>
      </c>
      <c r="J51">
        <v>303</v>
      </c>
      <c r="K51">
        <v>302.8</v>
      </c>
      <c r="M51">
        <f>Camb_obs29March!H51*0.5144</f>
        <v>33.950399999999995</v>
      </c>
    </row>
    <row r="52" spans="1:13" x14ac:dyDescent="0.3">
      <c r="A52">
        <v>410</v>
      </c>
      <c r="B52">
        <v>6790</v>
      </c>
      <c r="C52">
        <v>-37.299999999999997</v>
      </c>
      <c r="D52">
        <v>-54.3</v>
      </c>
      <c r="E52">
        <v>15</v>
      </c>
      <c r="F52">
        <v>0.06</v>
      </c>
      <c r="G52">
        <v>210</v>
      </c>
      <c r="H52">
        <v>72</v>
      </c>
      <c r="I52">
        <v>304.3</v>
      </c>
      <c r="J52">
        <v>304.5</v>
      </c>
      <c r="K52">
        <v>304.3</v>
      </c>
      <c r="M52">
        <f>Camb_obs29March!H52*0.5144</f>
        <v>37.036799999999999</v>
      </c>
    </row>
    <row r="53" spans="1:13" x14ac:dyDescent="0.3">
      <c r="A53">
        <v>400</v>
      </c>
      <c r="B53">
        <v>6960</v>
      </c>
      <c r="C53">
        <v>-38.5</v>
      </c>
      <c r="D53">
        <v>-47.5</v>
      </c>
      <c r="E53">
        <v>38</v>
      </c>
      <c r="F53">
        <v>0.13</v>
      </c>
      <c r="G53">
        <v>210</v>
      </c>
      <c r="H53">
        <v>74</v>
      </c>
      <c r="I53">
        <v>304.89999999999998</v>
      </c>
      <c r="J53">
        <v>305.39999999999998</v>
      </c>
      <c r="K53">
        <v>304.89999999999998</v>
      </c>
      <c r="M53">
        <f>Camb_obs29March!H53*0.5144</f>
        <v>38.065599999999996</v>
      </c>
    </row>
    <row r="54" spans="1:13" x14ac:dyDescent="0.3">
      <c r="A54">
        <v>387</v>
      </c>
      <c r="B54">
        <v>7186</v>
      </c>
      <c r="C54">
        <v>-40.1</v>
      </c>
      <c r="D54">
        <v>-44.9</v>
      </c>
      <c r="E54">
        <v>60</v>
      </c>
      <c r="F54">
        <v>0.18</v>
      </c>
      <c r="G54">
        <v>210</v>
      </c>
      <c r="H54">
        <v>76</v>
      </c>
      <c r="I54">
        <v>305.7</v>
      </c>
      <c r="J54">
        <v>306.3</v>
      </c>
      <c r="K54">
        <v>305.7</v>
      </c>
    </row>
    <row r="55" spans="1:13" x14ac:dyDescent="0.3">
      <c r="A55">
        <v>382</v>
      </c>
      <c r="B55">
        <v>7275</v>
      </c>
      <c r="C55">
        <v>-40.5</v>
      </c>
      <c r="D55">
        <v>-47.5</v>
      </c>
      <c r="E55">
        <v>47</v>
      </c>
      <c r="F55">
        <v>0.14000000000000001</v>
      </c>
      <c r="G55">
        <v>210</v>
      </c>
      <c r="H55">
        <v>77</v>
      </c>
      <c r="I55">
        <v>306.3</v>
      </c>
      <c r="J55">
        <v>306.8</v>
      </c>
      <c r="K55">
        <v>306.3</v>
      </c>
    </row>
    <row r="56" spans="1:13" x14ac:dyDescent="0.3">
      <c r="A56">
        <v>357</v>
      </c>
      <c r="B56">
        <v>7732</v>
      </c>
      <c r="C56">
        <v>-44.2</v>
      </c>
      <c r="D56">
        <v>-51.2</v>
      </c>
      <c r="E56">
        <v>46</v>
      </c>
      <c r="F56">
        <v>0.1</v>
      </c>
      <c r="G56">
        <v>210</v>
      </c>
      <c r="H56">
        <v>82</v>
      </c>
      <c r="I56">
        <v>307.3</v>
      </c>
      <c r="J56">
        <v>307.7</v>
      </c>
      <c r="K56">
        <v>307.3</v>
      </c>
    </row>
    <row r="57" spans="1:13" x14ac:dyDescent="0.3">
      <c r="A57">
        <v>355</v>
      </c>
      <c r="B57">
        <v>7770</v>
      </c>
      <c r="C57">
        <v>-44.5</v>
      </c>
      <c r="D57">
        <v>-51.5</v>
      </c>
      <c r="E57">
        <v>45</v>
      </c>
      <c r="F57">
        <v>0.09</v>
      </c>
      <c r="G57">
        <v>210</v>
      </c>
      <c r="H57">
        <v>81</v>
      </c>
      <c r="I57">
        <v>307.39999999999998</v>
      </c>
      <c r="J57">
        <v>307.8</v>
      </c>
      <c r="K57">
        <v>307.39999999999998</v>
      </c>
    </row>
    <row r="58" spans="1:13" x14ac:dyDescent="0.3">
      <c r="A58">
        <v>350</v>
      </c>
      <c r="B58">
        <v>7865</v>
      </c>
      <c r="C58">
        <v>-44.5</v>
      </c>
      <c r="D58">
        <v>-51.5</v>
      </c>
      <c r="E58">
        <v>45</v>
      </c>
      <c r="F58">
        <v>0.1</v>
      </c>
      <c r="G58">
        <v>210</v>
      </c>
      <c r="H58">
        <v>79</v>
      </c>
      <c r="I58">
        <v>308.60000000000002</v>
      </c>
      <c r="J58">
        <v>309</v>
      </c>
      <c r="K58">
        <v>308.60000000000002</v>
      </c>
    </row>
    <row r="59" spans="1:13" x14ac:dyDescent="0.3">
      <c r="A59">
        <v>344</v>
      </c>
      <c r="B59">
        <v>7980</v>
      </c>
      <c r="C59">
        <v>-45.4</v>
      </c>
      <c r="D59">
        <v>-53.7</v>
      </c>
      <c r="E59">
        <v>39</v>
      </c>
      <c r="F59">
        <v>7.0000000000000007E-2</v>
      </c>
      <c r="G59">
        <v>210</v>
      </c>
      <c r="H59">
        <v>76</v>
      </c>
      <c r="I59">
        <v>308.89999999999998</v>
      </c>
      <c r="J59">
        <v>309.2</v>
      </c>
      <c r="K59">
        <v>308.89999999999998</v>
      </c>
    </row>
    <row r="60" spans="1:13" x14ac:dyDescent="0.3">
      <c r="A60">
        <v>336</v>
      </c>
      <c r="B60">
        <v>8137</v>
      </c>
      <c r="C60">
        <v>-46.7</v>
      </c>
      <c r="D60">
        <v>-56.7</v>
      </c>
      <c r="E60">
        <v>31</v>
      </c>
      <c r="F60">
        <v>0.05</v>
      </c>
      <c r="G60">
        <v>210</v>
      </c>
      <c r="H60">
        <v>73</v>
      </c>
      <c r="I60">
        <v>309.2</v>
      </c>
      <c r="J60">
        <v>309.5</v>
      </c>
      <c r="K60">
        <v>309.3</v>
      </c>
    </row>
    <row r="61" spans="1:13" x14ac:dyDescent="0.3">
      <c r="A61">
        <v>327</v>
      </c>
      <c r="B61">
        <v>8317</v>
      </c>
      <c r="C61">
        <v>-46.7</v>
      </c>
      <c r="D61">
        <v>-69.7</v>
      </c>
      <c r="E61">
        <v>6</v>
      </c>
      <c r="F61">
        <v>0.01</v>
      </c>
      <c r="G61">
        <v>205</v>
      </c>
      <c r="H61">
        <v>62</v>
      </c>
      <c r="I61">
        <v>311.60000000000002</v>
      </c>
      <c r="J61">
        <v>311.7</v>
      </c>
      <c r="K61">
        <v>311.7</v>
      </c>
    </row>
    <row r="62" spans="1:13" x14ac:dyDescent="0.3">
      <c r="A62">
        <v>322</v>
      </c>
      <c r="B62">
        <v>8419</v>
      </c>
      <c r="C62">
        <v>-45.9</v>
      </c>
      <c r="D62">
        <v>-71.900000000000006</v>
      </c>
      <c r="E62">
        <v>4</v>
      </c>
      <c r="F62">
        <v>0.01</v>
      </c>
      <c r="G62">
        <v>203</v>
      </c>
      <c r="H62">
        <v>60</v>
      </c>
      <c r="I62">
        <v>314.10000000000002</v>
      </c>
      <c r="J62">
        <v>314.2</v>
      </c>
      <c r="K62">
        <v>314.10000000000002</v>
      </c>
    </row>
    <row r="63" spans="1:13" x14ac:dyDescent="0.3">
      <c r="A63">
        <v>316</v>
      </c>
      <c r="B63">
        <v>8544</v>
      </c>
      <c r="C63">
        <v>-46</v>
      </c>
      <c r="D63">
        <v>-72.8</v>
      </c>
      <c r="E63">
        <v>3</v>
      </c>
      <c r="F63">
        <v>0.01</v>
      </c>
      <c r="G63">
        <v>200</v>
      </c>
      <c r="H63">
        <v>57</v>
      </c>
      <c r="I63">
        <v>315.8</v>
      </c>
      <c r="J63">
        <v>315.8</v>
      </c>
      <c r="K63">
        <v>315.8</v>
      </c>
    </row>
    <row r="64" spans="1:13" x14ac:dyDescent="0.3">
      <c r="A64">
        <v>302</v>
      </c>
      <c r="B64">
        <v>8846</v>
      </c>
      <c r="C64">
        <v>-46.1</v>
      </c>
      <c r="D64">
        <v>-75.099999999999994</v>
      </c>
      <c r="E64">
        <v>2</v>
      </c>
      <c r="F64">
        <v>0</v>
      </c>
      <c r="G64">
        <v>200</v>
      </c>
      <c r="H64">
        <v>42</v>
      </c>
      <c r="I64">
        <v>319.7</v>
      </c>
      <c r="J64">
        <v>319.7</v>
      </c>
      <c r="K64">
        <v>319.7</v>
      </c>
    </row>
    <row r="65" spans="1:11" x14ac:dyDescent="0.3">
      <c r="A65">
        <v>300</v>
      </c>
      <c r="B65">
        <v>8890</v>
      </c>
      <c r="C65">
        <v>-46.1</v>
      </c>
      <c r="D65">
        <v>-76.099999999999994</v>
      </c>
      <c r="E65">
        <v>2</v>
      </c>
      <c r="F65">
        <v>0</v>
      </c>
      <c r="G65">
        <v>200</v>
      </c>
      <c r="H65">
        <v>42</v>
      </c>
      <c r="I65">
        <v>320.3</v>
      </c>
      <c r="J65">
        <v>320.3</v>
      </c>
      <c r="K65">
        <v>320.3</v>
      </c>
    </row>
    <row r="66" spans="1:11" x14ac:dyDescent="0.3">
      <c r="A66">
        <v>292</v>
      </c>
      <c r="B66">
        <v>9068</v>
      </c>
      <c r="C66">
        <v>-46.6</v>
      </c>
      <c r="D66">
        <v>-76.599999999999994</v>
      </c>
      <c r="E66">
        <v>2</v>
      </c>
      <c r="F66">
        <v>0</v>
      </c>
      <c r="G66">
        <v>195</v>
      </c>
      <c r="H66">
        <v>38</v>
      </c>
      <c r="I66">
        <v>322</v>
      </c>
      <c r="J66">
        <v>322</v>
      </c>
      <c r="K66">
        <v>322</v>
      </c>
    </row>
    <row r="67" spans="1:11" x14ac:dyDescent="0.3">
      <c r="A67">
        <v>283</v>
      </c>
      <c r="B67">
        <v>9275</v>
      </c>
      <c r="C67">
        <v>-47.2</v>
      </c>
      <c r="D67">
        <v>-77.2</v>
      </c>
      <c r="E67">
        <v>2</v>
      </c>
      <c r="F67">
        <v>0</v>
      </c>
      <c r="G67">
        <v>190</v>
      </c>
      <c r="H67">
        <v>39</v>
      </c>
      <c r="I67">
        <v>324</v>
      </c>
      <c r="J67">
        <v>324.10000000000002</v>
      </c>
      <c r="K67">
        <v>324</v>
      </c>
    </row>
    <row r="68" spans="1:11" x14ac:dyDescent="0.3">
      <c r="A68">
        <v>282</v>
      </c>
      <c r="B68">
        <v>9298</v>
      </c>
      <c r="C68">
        <v>-47.3</v>
      </c>
      <c r="D68">
        <v>-77.3</v>
      </c>
      <c r="E68">
        <v>2</v>
      </c>
      <c r="F68">
        <v>0</v>
      </c>
      <c r="G68">
        <v>191</v>
      </c>
      <c r="H68">
        <v>39</v>
      </c>
      <c r="I68">
        <v>324.3</v>
      </c>
      <c r="J68">
        <v>324.3</v>
      </c>
      <c r="K68">
        <v>324.3</v>
      </c>
    </row>
    <row r="69" spans="1:11" x14ac:dyDescent="0.3">
      <c r="A69">
        <v>277</v>
      </c>
      <c r="B69">
        <v>9416</v>
      </c>
      <c r="C69">
        <v>-46.3</v>
      </c>
      <c r="D69">
        <v>-76.3</v>
      </c>
      <c r="E69">
        <v>2</v>
      </c>
      <c r="F69">
        <v>0</v>
      </c>
      <c r="G69">
        <v>193</v>
      </c>
      <c r="H69">
        <v>36</v>
      </c>
      <c r="I69">
        <v>327.39999999999998</v>
      </c>
      <c r="J69">
        <v>327.39999999999998</v>
      </c>
      <c r="K69">
        <v>327.39999999999998</v>
      </c>
    </row>
    <row r="70" spans="1:11" x14ac:dyDescent="0.3">
      <c r="A70">
        <v>264</v>
      </c>
      <c r="B70">
        <v>9732</v>
      </c>
      <c r="C70">
        <v>-47.8</v>
      </c>
      <c r="D70">
        <v>-77.099999999999994</v>
      </c>
      <c r="E70">
        <v>2</v>
      </c>
      <c r="F70">
        <v>0</v>
      </c>
      <c r="G70">
        <v>200</v>
      </c>
      <c r="H70">
        <v>29</v>
      </c>
      <c r="I70">
        <v>329.7</v>
      </c>
      <c r="J70">
        <v>329.7</v>
      </c>
      <c r="K70">
        <v>329.7</v>
      </c>
    </row>
    <row r="71" spans="1:11" x14ac:dyDescent="0.3">
      <c r="A71">
        <v>260</v>
      </c>
      <c r="B71">
        <v>9833</v>
      </c>
      <c r="C71">
        <v>-48.3</v>
      </c>
      <c r="D71">
        <v>-77.3</v>
      </c>
      <c r="E71">
        <v>2</v>
      </c>
      <c r="F71">
        <v>0</v>
      </c>
      <c r="G71">
        <v>200</v>
      </c>
      <c r="H71">
        <v>27</v>
      </c>
      <c r="I71">
        <v>330.4</v>
      </c>
      <c r="J71">
        <v>330.4</v>
      </c>
      <c r="K71">
        <v>330.4</v>
      </c>
    </row>
    <row r="72" spans="1:11" x14ac:dyDescent="0.3">
      <c r="A72">
        <v>253</v>
      </c>
      <c r="B72">
        <v>10012</v>
      </c>
      <c r="C72">
        <v>-47.6</v>
      </c>
      <c r="D72">
        <v>-78</v>
      </c>
      <c r="E72">
        <v>2</v>
      </c>
      <c r="F72">
        <v>0</v>
      </c>
      <c r="G72">
        <v>200</v>
      </c>
      <c r="H72">
        <v>24</v>
      </c>
      <c r="I72">
        <v>334</v>
      </c>
      <c r="J72">
        <v>334</v>
      </c>
      <c r="K72">
        <v>334</v>
      </c>
    </row>
    <row r="73" spans="1:11" x14ac:dyDescent="0.3">
      <c r="A73">
        <v>250</v>
      </c>
      <c r="B73">
        <v>10090</v>
      </c>
      <c r="C73">
        <v>-47.3</v>
      </c>
      <c r="D73">
        <v>-78.3</v>
      </c>
      <c r="E73">
        <v>2</v>
      </c>
      <c r="F73">
        <v>0</v>
      </c>
      <c r="G73">
        <v>190</v>
      </c>
      <c r="H73">
        <v>24</v>
      </c>
      <c r="I73">
        <v>335.6</v>
      </c>
      <c r="J73">
        <v>335.6</v>
      </c>
      <c r="K73">
        <v>335.6</v>
      </c>
    </row>
    <row r="74" spans="1:11" x14ac:dyDescent="0.3">
      <c r="A74">
        <v>247</v>
      </c>
      <c r="B74">
        <v>10170</v>
      </c>
      <c r="C74">
        <v>-46.9</v>
      </c>
      <c r="D74">
        <v>-78.7</v>
      </c>
      <c r="E74">
        <v>1</v>
      </c>
      <c r="F74">
        <v>0</v>
      </c>
      <c r="G74">
        <v>175</v>
      </c>
      <c r="H74">
        <v>26</v>
      </c>
      <c r="I74">
        <v>337.4</v>
      </c>
      <c r="J74">
        <v>337.4</v>
      </c>
      <c r="K74">
        <v>337.4</v>
      </c>
    </row>
    <row r="75" spans="1:11" x14ac:dyDescent="0.3">
      <c r="A75">
        <v>239</v>
      </c>
      <c r="B75">
        <v>10390</v>
      </c>
      <c r="C75">
        <v>-45.7</v>
      </c>
      <c r="D75">
        <v>-79.7</v>
      </c>
      <c r="E75">
        <v>1</v>
      </c>
      <c r="F75">
        <v>0</v>
      </c>
      <c r="G75">
        <v>191</v>
      </c>
      <c r="H75">
        <v>23</v>
      </c>
      <c r="I75">
        <v>342.4</v>
      </c>
      <c r="J75">
        <v>342.4</v>
      </c>
      <c r="K75">
        <v>342.4</v>
      </c>
    </row>
    <row r="76" spans="1:11" x14ac:dyDescent="0.3">
      <c r="A76">
        <v>232</v>
      </c>
      <c r="B76">
        <v>10588</v>
      </c>
      <c r="C76">
        <v>-46.4</v>
      </c>
      <c r="D76">
        <v>-80.400000000000006</v>
      </c>
      <c r="E76">
        <v>1</v>
      </c>
      <c r="F76">
        <v>0</v>
      </c>
      <c r="G76">
        <v>205</v>
      </c>
      <c r="H76">
        <v>20</v>
      </c>
      <c r="I76">
        <v>344.2</v>
      </c>
      <c r="J76">
        <v>344.2</v>
      </c>
      <c r="K76">
        <v>344.2</v>
      </c>
    </row>
    <row r="77" spans="1:11" x14ac:dyDescent="0.3">
      <c r="A77">
        <v>224</v>
      </c>
      <c r="B77">
        <v>10822</v>
      </c>
      <c r="C77">
        <v>-47.3</v>
      </c>
      <c r="D77">
        <v>-81.3</v>
      </c>
      <c r="E77">
        <v>1</v>
      </c>
      <c r="F77">
        <v>0</v>
      </c>
      <c r="G77">
        <v>180</v>
      </c>
      <c r="H77">
        <v>19</v>
      </c>
      <c r="I77">
        <v>346.3</v>
      </c>
      <c r="J77">
        <v>346.3</v>
      </c>
      <c r="K77">
        <v>346.3</v>
      </c>
    </row>
    <row r="78" spans="1:11" x14ac:dyDescent="0.3">
      <c r="A78">
        <v>218</v>
      </c>
      <c r="B78">
        <v>11003</v>
      </c>
      <c r="C78">
        <v>-45.5</v>
      </c>
      <c r="D78">
        <v>-80.2</v>
      </c>
      <c r="E78">
        <v>1</v>
      </c>
      <c r="F78">
        <v>0</v>
      </c>
      <c r="G78">
        <v>200</v>
      </c>
      <c r="H78">
        <v>15</v>
      </c>
      <c r="I78">
        <v>351.8</v>
      </c>
      <c r="J78">
        <v>351.8</v>
      </c>
      <c r="K78">
        <v>351.8</v>
      </c>
    </row>
    <row r="79" spans="1:11" x14ac:dyDescent="0.3">
      <c r="A79">
        <v>216</v>
      </c>
      <c r="B79">
        <v>11064</v>
      </c>
      <c r="C79">
        <v>-44.9</v>
      </c>
      <c r="D79">
        <v>-79.900000000000006</v>
      </c>
      <c r="E79">
        <v>1</v>
      </c>
      <c r="F79">
        <v>0</v>
      </c>
      <c r="G79">
        <v>188</v>
      </c>
      <c r="H79">
        <v>14</v>
      </c>
      <c r="I79">
        <v>353.6</v>
      </c>
      <c r="J79">
        <v>353.7</v>
      </c>
      <c r="K79">
        <v>353.6</v>
      </c>
    </row>
    <row r="80" spans="1:11" x14ac:dyDescent="0.3">
      <c r="A80">
        <v>210</v>
      </c>
      <c r="B80">
        <v>11253</v>
      </c>
      <c r="C80">
        <v>-45.1</v>
      </c>
      <c r="D80">
        <v>-80.099999999999994</v>
      </c>
      <c r="E80">
        <v>1</v>
      </c>
      <c r="F80">
        <v>0</v>
      </c>
      <c r="G80">
        <v>150</v>
      </c>
      <c r="H80">
        <v>10</v>
      </c>
      <c r="I80">
        <v>356.1</v>
      </c>
      <c r="J80">
        <v>356.1</v>
      </c>
      <c r="K80">
        <v>356.1</v>
      </c>
    </row>
    <row r="81" spans="1:11" x14ac:dyDescent="0.3">
      <c r="A81">
        <v>204</v>
      </c>
      <c r="B81">
        <v>11447</v>
      </c>
      <c r="C81">
        <v>-45.4</v>
      </c>
      <c r="D81">
        <v>-80.400000000000006</v>
      </c>
      <c r="E81">
        <v>1</v>
      </c>
      <c r="F81">
        <v>0</v>
      </c>
      <c r="G81">
        <v>175</v>
      </c>
      <c r="H81">
        <v>13</v>
      </c>
      <c r="I81">
        <v>358.7</v>
      </c>
      <c r="J81">
        <v>358.7</v>
      </c>
      <c r="K81">
        <v>358.7</v>
      </c>
    </row>
    <row r="82" spans="1:11" x14ac:dyDescent="0.3">
      <c r="A82">
        <v>201</v>
      </c>
      <c r="B82">
        <v>11547</v>
      </c>
      <c r="C82">
        <v>-45.5</v>
      </c>
      <c r="D82">
        <v>-80.5</v>
      </c>
      <c r="E82">
        <v>1</v>
      </c>
      <c r="F82">
        <v>0</v>
      </c>
      <c r="G82">
        <v>168</v>
      </c>
      <c r="H82">
        <v>12</v>
      </c>
      <c r="I82">
        <v>360</v>
      </c>
      <c r="J82">
        <v>360.1</v>
      </c>
      <c r="K82">
        <v>360</v>
      </c>
    </row>
    <row r="83" spans="1:11" x14ac:dyDescent="0.3">
      <c r="A83">
        <v>200</v>
      </c>
      <c r="B83">
        <v>11580</v>
      </c>
      <c r="C83">
        <v>-45.7</v>
      </c>
      <c r="D83">
        <v>-80.7</v>
      </c>
      <c r="E83">
        <v>1</v>
      </c>
      <c r="F83">
        <v>0</v>
      </c>
      <c r="G83">
        <v>165</v>
      </c>
      <c r="H83">
        <v>11</v>
      </c>
      <c r="I83">
        <v>360.2</v>
      </c>
      <c r="J83">
        <v>360.3</v>
      </c>
      <c r="K83">
        <v>360.2</v>
      </c>
    </row>
    <row r="84" spans="1:11" x14ac:dyDescent="0.3">
      <c r="A84">
        <v>192</v>
      </c>
      <c r="B84">
        <v>11851</v>
      </c>
      <c r="C84">
        <v>-46.5</v>
      </c>
      <c r="D84">
        <v>-81.5</v>
      </c>
      <c r="E84">
        <v>1</v>
      </c>
      <c r="F84">
        <v>0</v>
      </c>
      <c r="G84">
        <v>135</v>
      </c>
      <c r="H84">
        <v>14</v>
      </c>
      <c r="I84">
        <v>363.1</v>
      </c>
      <c r="J84">
        <v>363.1</v>
      </c>
      <c r="K84">
        <v>363.1</v>
      </c>
    </row>
    <row r="85" spans="1:11" x14ac:dyDescent="0.3">
      <c r="A85">
        <v>187</v>
      </c>
      <c r="B85">
        <v>12026</v>
      </c>
      <c r="C85">
        <v>-47.1</v>
      </c>
      <c r="D85">
        <v>-82.1</v>
      </c>
      <c r="E85">
        <v>1</v>
      </c>
      <c r="F85">
        <v>0</v>
      </c>
      <c r="G85">
        <v>152</v>
      </c>
      <c r="H85">
        <v>10</v>
      </c>
      <c r="I85">
        <v>365</v>
      </c>
      <c r="J85">
        <v>365</v>
      </c>
      <c r="K85">
        <v>365</v>
      </c>
    </row>
    <row r="86" spans="1:11" x14ac:dyDescent="0.3">
      <c r="A86">
        <v>186</v>
      </c>
      <c r="B86">
        <v>12061</v>
      </c>
      <c r="C86">
        <v>-47.2</v>
      </c>
      <c r="D86">
        <v>-82.1</v>
      </c>
      <c r="E86">
        <v>1</v>
      </c>
      <c r="F86">
        <v>0</v>
      </c>
      <c r="G86">
        <v>155</v>
      </c>
      <c r="H86">
        <v>9</v>
      </c>
      <c r="I86">
        <v>365.4</v>
      </c>
      <c r="J86">
        <v>365.4</v>
      </c>
      <c r="K86">
        <v>365.4</v>
      </c>
    </row>
    <row r="87" spans="1:11" x14ac:dyDescent="0.3">
      <c r="A87">
        <v>177</v>
      </c>
      <c r="B87">
        <v>12388</v>
      </c>
      <c r="C87">
        <v>-47.7</v>
      </c>
      <c r="D87">
        <v>-82.3</v>
      </c>
      <c r="E87">
        <v>1</v>
      </c>
      <c r="F87">
        <v>0</v>
      </c>
      <c r="G87">
        <v>180</v>
      </c>
      <c r="H87">
        <v>10</v>
      </c>
      <c r="I87">
        <v>369.7</v>
      </c>
      <c r="J87">
        <v>369.8</v>
      </c>
      <c r="K87">
        <v>369.7</v>
      </c>
    </row>
    <row r="88" spans="1:11" x14ac:dyDescent="0.3">
      <c r="A88">
        <v>173</v>
      </c>
      <c r="B88">
        <v>12539</v>
      </c>
      <c r="C88">
        <v>-48</v>
      </c>
      <c r="D88">
        <v>-82.3</v>
      </c>
      <c r="E88">
        <v>1</v>
      </c>
      <c r="F88">
        <v>0</v>
      </c>
      <c r="G88">
        <v>165</v>
      </c>
      <c r="H88">
        <v>4</v>
      </c>
      <c r="I88">
        <v>371.7</v>
      </c>
      <c r="J88">
        <v>371.8</v>
      </c>
      <c r="K88">
        <v>371.7</v>
      </c>
    </row>
    <row r="89" spans="1:11" x14ac:dyDescent="0.3">
      <c r="A89">
        <v>166</v>
      </c>
      <c r="B89">
        <v>12811</v>
      </c>
      <c r="C89">
        <v>-48.4</v>
      </c>
      <c r="D89">
        <v>-82.5</v>
      </c>
      <c r="E89">
        <v>1</v>
      </c>
      <c r="F89">
        <v>0</v>
      </c>
      <c r="G89">
        <v>140</v>
      </c>
      <c r="H89">
        <v>7</v>
      </c>
      <c r="I89">
        <v>375.4</v>
      </c>
      <c r="J89">
        <v>375.4</v>
      </c>
      <c r="K89">
        <v>375.4</v>
      </c>
    </row>
    <row r="90" spans="1:11" x14ac:dyDescent="0.3">
      <c r="A90">
        <v>165</v>
      </c>
      <c r="B90">
        <v>12851</v>
      </c>
      <c r="C90">
        <v>-48.5</v>
      </c>
      <c r="D90">
        <v>-82.5</v>
      </c>
      <c r="E90">
        <v>1</v>
      </c>
      <c r="F90">
        <v>0</v>
      </c>
      <c r="G90">
        <v>141</v>
      </c>
      <c r="H90">
        <v>8</v>
      </c>
      <c r="I90">
        <v>375.9</v>
      </c>
      <c r="J90">
        <v>375.9</v>
      </c>
      <c r="K90">
        <v>375.9</v>
      </c>
    </row>
    <row r="91" spans="1:11" x14ac:dyDescent="0.3">
      <c r="A91">
        <v>160</v>
      </c>
      <c r="B91">
        <v>13054</v>
      </c>
      <c r="C91">
        <v>-47.5</v>
      </c>
      <c r="D91">
        <v>-82.2</v>
      </c>
      <c r="E91">
        <v>1</v>
      </c>
      <c r="F91">
        <v>0</v>
      </c>
      <c r="G91">
        <v>145</v>
      </c>
      <c r="H91">
        <v>14</v>
      </c>
      <c r="I91">
        <v>380.9</v>
      </c>
      <c r="J91">
        <v>380.9</v>
      </c>
      <c r="K91">
        <v>380.9</v>
      </c>
    </row>
    <row r="92" spans="1:11" x14ac:dyDescent="0.3">
      <c r="A92">
        <v>158</v>
      </c>
      <c r="B92">
        <v>13137</v>
      </c>
      <c r="C92">
        <v>-47.1</v>
      </c>
      <c r="D92">
        <v>-82.1</v>
      </c>
      <c r="E92">
        <v>1</v>
      </c>
      <c r="F92">
        <v>0</v>
      </c>
      <c r="G92">
        <v>147</v>
      </c>
      <c r="H92">
        <v>13</v>
      </c>
      <c r="I92">
        <v>383</v>
      </c>
      <c r="J92">
        <v>383</v>
      </c>
      <c r="K92">
        <v>383</v>
      </c>
    </row>
    <row r="93" spans="1:11" x14ac:dyDescent="0.3">
      <c r="A93">
        <v>156</v>
      </c>
      <c r="B93">
        <v>13221</v>
      </c>
      <c r="C93">
        <v>-47.3</v>
      </c>
      <c r="D93">
        <v>-82</v>
      </c>
      <c r="E93">
        <v>1</v>
      </c>
      <c r="F93">
        <v>0</v>
      </c>
      <c r="G93">
        <v>150</v>
      </c>
      <c r="H93">
        <v>12</v>
      </c>
      <c r="I93">
        <v>384</v>
      </c>
      <c r="J93">
        <v>384</v>
      </c>
      <c r="K93">
        <v>384</v>
      </c>
    </row>
    <row r="94" spans="1:11" x14ac:dyDescent="0.3">
      <c r="A94">
        <v>153</v>
      </c>
      <c r="B94">
        <v>13349</v>
      </c>
      <c r="C94">
        <v>-47.7</v>
      </c>
      <c r="D94">
        <v>-82</v>
      </c>
      <c r="E94">
        <v>1</v>
      </c>
      <c r="F94">
        <v>0</v>
      </c>
      <c r="G94">
        <v>175</v>
      </c>
      <c r="H94">
        <v>9</v>
      </c>
      <c r="I94">
        <v>385.5</v>
      </c>
      <c r="J94">
        <v>385.6</v>
      </c>
      <c r="K94">
        <v>385.5</v>
      </c>
    </row>
    <row r="95" spans="1:11" x14ac:dyDescent="0.3">
      <c r="A95">
        <v>151</v>
      </c>
      <c r="B95">
        <v>13436</v>
      </c>
      <c r="C95">
        <v>-47.9</v>
      </c>
      <c r="D95">
        <v>-81.900000000000006</v>
      </c>
      <c r="E95">
        <v>1</v>
      </c>
      <c r="F95">
        <v>0</v>
      </c>
      <c r="G95">
        <v>192</v>
      </c>
      <c r="H95">
        <v>6</v>
      </c>
      <c r="I95">
        <v>386.6</v>
      </c>
      <c r="J95">
        <v>386.6</v>
      </c>
      <c r="K95">
        <v>386.6</v>
      </c>
    </row>
    <row r="96" spans="1:11" x14ac:dyDescent="0.3">
      <c r="A96">
        <v>150</v>
      </c>
      <c r="B96">
        <v>13480</v>
      </c>
      <c r="C96">
        <v>-47.7</v>
      </c>
      <c r="D96">
        <v>-82.7</v>
      </c>
      <c r="E96">
        <v>1</v>
      </c>
      <c r="F96">
        <v>0</v>
      </c>
      <c r="G96">
        <v>200</v>
      </c>
      <c r="H96">
        <v>5</v>
      </c>
      <c r="I96">
        <v>387.7</v>
      </c>
      <c r="J96">
        <v>387.7</v>
      </c>
      <c r="K96">
        <v>387.7</v>
      </c>
    </row>
    <row r="97" spans="1:11" x14ac:dyDescent="0.3">
      <c r="A97">
        <v>146</v>
      </c>
      <c r="B97">
        <v>13659</v>
      </c>
      <c r="C97">
        <v>-47.6</v>
      </c>
      <c r="D97">
        <v>-82.6</v>
      </c>
      <c r="E97">
        <v>1</v>
      </c>
      <c r="F97">
        <v>0</v>
      </c>
      <c r="G97">
        <v>220</v>
      </c>
      <c r="H97">
        <v>3</v>
      </c>
      <c r="I97">
        <v>390.9</v>
      </c>
      <c r="J97">
        <v>390.9</v>
      </c>
      <c r="K97">
        <v>390.9</v>
      </c>
    </row>
    <row r="98" spans="1:11" x14ac:dyDescent="0.3">
      <c r="A98">
        <v>144</v>
      </c>
      <c r="B98">
        <v>13750</v>
      </c>
      <c r="C98">
        <v>-47.5</v>
      </c>
      <c r="D98">
        <v>-82.5</v>
      </c>
      <c r="E98">
        <v>1</v>
      </c>
      <c r="F98">
        <v>0</v>
      </c>
      <c r="G98">
        <v>244</v>
      </c>
      <c r="H98">
        <v>3</v>
      </c>
      <c r="I98">
        <v>392.6</v>
      </c>
      <c r="J98">
        <v>392.6</v>
      </c>
      <c r="K98">
        <v>392.6</v>
      </c>
    </row>
    <row r="99" spans="1:11" x14ac:dyDescent="0.3">
      <c r="A99">
        <v>139</v>
      </c>
      <c r="B99">
        <v>13982</v>
      </c>
      <c r="C99">
        <v>-48.5</v>
      </c>
      <c r="D99">
        <v>-83.1</v>
      </c>
      <c r="E99">
        <v>1</v>
      </c>
      <c r="F99">
        <v>0</v>
      </c>
      <c r="G99">
        <v>305</v>
      </c>
      <c r="H99">
        <v>4</v>
      </c>
      <c r="I99">
        <v>394.8</v>
      </c>
      <c r="J99">
        <v>394.9</v>
      </c>
      <c r="K99">
        <v>394.8</v>
      </c>
    </row>
    <row r="100" spans="1:11" x14ac:dyDescent="0.3">
      <c r="A100">
        <v>132</v>
      </c>
      <c r="B100">
        <v>14322</v>
      </c>
      <c r="C100">
        <v>-49.9</v>
      </c>
      <c r="D100">
        <v>-84</v>
      </c>
      <c r="E100">
        <v>1</v>
      </c>
      <c r="F100">
        <v>0</v>
      </c>
      <c r="G100">
        <v>0</v>
      </c>
      <c r="H100">
        <v>12</v>
      </c>
      <c r="I100">
        <v>398.2</v>
      </c>
      <c r="J100">
        <v>398.2</v>
      </c>
      <c r="K100">
        <v>398.2</v>
      </c>
    </row>
    <row r="101" spans="1:11" x14ac:dyDescent="0.3">
      <c r="A101">
        <v>130</v>
      </c>
      <c r="B101">
        <v>14422</v>
      </c>
      <c r="C101">
        <v>-50.3</v>
      </c>
      <c r="D101">
        <v>-84.3</v>
      </c>
      <c r="E101">
        <v>1</v>
      </c>
      <c r="F101">
        <v>0</v>
      </c>
      <c r="G101">
        <v>28</v>
      </c>
      <c r="H101">
        <v>10</v>
      </c>
      <c r="I101">
        <v>399.2</v>
      </c>
      <c r="J101">
        <v>399.2</v>
      </c>
      <c r="K101">
        <v>399.2</v>
      </c>
    </row>
    <row r="102" spans="1:11" x14ac:dyDescent="0.3">
      <c r="A102">
        <v>127</v>
      </c>
      <c r="B102">
        <v>14575</v>
      </c>
      <c r="C102">
        <v>-50.1</v>
      </c>
      <c r="D102">
        <v>-84.1</v>
      </c>
      <c r="E102">
        <v>1</v>
      </c>
      <c r="F102">
        <v>0</v>
      </c>
      <c r="G102">
        <v>70</v>
      </c>
      <c r="H102">
        <v>6</v>
      </c>
      <c r="I102">
        <v>402.1</v>
      </c>
      <c r="J102">
        <v>402.2</v>
      </c>
      <c r="K102">
        <v>402.2</v>
      </c>
    </row>
    <row r="103" spans="1:11" x14ac:dyDescent="0.3">
      <c r="A103">
        <v>123</v>
      </c>
      <c r="B103">
        <v>14785</v>
      </c>
      <c r="C103">
        <v>-49.9</v>
      </c>
      <c r="D103">
        <v>-83.9</v>
      </c>
      <c r="E103">
        <v>1</v>
      </c>
      <c r="F103">
        <v>0</v>
      </c>
      <c r="G103">
        <v>95</v>
      </c>
      <c r="H103">
        <v>4</v>
      </c>
      <c r="I103">
        <v>406.3</v>
      </c>
      <c r="J103">
        <v>406.3</v>
      </c>
      <c r="K103">
        <v>406.3</v>
      </c>
    </row>
    <row r="104" spans="1:11" x14ac:dyDescent="0.3">
      <c r="A104">
        <v>119</v>
      </c>
      <c r="B104">
        <v>15001</v>
      </c>
      <c r="C104">
        <v>-49.7</v>
      </c>
      <c r="D104">
        <v>-83.7</v>
      </c>
      <c r="E104">
        <v>1</v>
      </c>
      <c r="F104">
        <v>0</v>
      </c>
      <c r="G104">
        <v>50</v>
      </c>
      <c r="H104">
        <v>9</v>
      </c>
      <c r="I104">
        <v>410.6</v>
      </c>
      <c r="J104">
        <v>410.6</v>
      </c>
      <c r="K104">
        <v>410.6</v>
      </c>
    </row>
    <row r="105" spans="1:11" x14ac:dyDescent="0.3">
      <c r="A105">
        <v>113</v>
      </c>
      <c r="B105">
        <v>15340</v>
      </c>
      <c r="C105">
        <v>-49.3</v>
      </c>
      <c r="D105">
        <v>-83.3</v>
      </c>
      <c r="E105">
        <v>1</v>
      </c>
      <c r="F105">
        <v>0</v>
      </c>
      <c r="G105">
        <v>30</v>
      </c>
      <c r="H105">
        <v>6</v>
      </c>
      <c r="I105">
        <v>417.4</v>
      </c>
      <c r="J105">
        <v>417.4</v>
      </c>
      <c r="K105">
        <v>417.4</v>
      </c>
    </row>
    <row r="106" spans="1:11" x14ac:dyDescent="0.3">
      <c r="A106">
        <v>109</v>
      </c>
      <c r="B106">
        <v>15576</v>
      </c>
      <c r="C106">
        <v>-49.6</v>
      </c>
      <c r="D106">
        <v>-83.7</v>
      </c>
      <c r="E106">
        <v>1</v>
      </c>
      <c r="F106">
        <v>0</v>
      </c>
      <c r="G106">
        <v>30</v>
      </c>
      <c r="H106">
        <v>14</v>
      </c>
      <c r="I106">
        <v>421</v>
      </c>
      <c r="J106">
        <v>421</v>
      </c>
      <c r="K106">
        <v>421</v>
      </c>
    </row>
    <row r="107" spans="1:11" x14ac:dyDescent="0.3">
      <c r="A107">
        <v>106</v>
      </c>
      <c r="B107">
        <v>15759</v>
      </c>
      <c r="C107">
        <v>-49.9</v>
      </c>
      <c r="D107">
        <v>-83.9</v>
      </c>
      <c r="E107">
        <v>1</v>
      </c>
      <c r="F107">
        <v>0</v>
      </c>
      <c r="G107">
        <v>75</v>
      </c>
      <c r="H107">
        <v>12</v>
      </c>
      <c r="I107">
        <v>423.9</v>
      </c>
      <c r="J107">
        <v>423.9</v>
      </c>
      <c r="K107">
        <v>423.9</v>
      </c>
    </row>
    <row r="108" spans="1:11" x14ac:dyDescent="0.3">
      <c r="A108">
        <v>100</v>
      </c>
      <c r="B108">
        <v>16140</v>
      </c>
      <c r="C108">
        <v>-50.5</v>
      </c>
      <c r="D108">
        <v>-84.5</v>
      </c>
      <c r="E108">
        <v>1</v>
      </c>
      <c r="F108">
        <v>0</v>
      </c>
      <c r="G108">
        <v>50</v>
      </c>
      <c r="H108">
        <v>10</v>
      </c>
      <c r="I108">
        <v>429.9</v>
      </c>
      <c r="J108">
        <v>429.9</v>
      </c>
      <c r="K108">
        <v>429.9</v>
      </c>
    </row>
    <row r="109" spans="1:11" x14ac:dyDescent="0.3">
      <c r="A109">
        <v>97</v>
      </c>
      <c r="B109">
        <v>16338</v>
      </c>
      <c r="C109">
        <v>-50.9</v>
      </c>
      <c r="D109">
        <v>-84.9</v>
      </c>
      <c r="E109">
        <v>1</v>
      </c>
      <c r="F109">
        <v>0</v>
      </c>
      <c r="G109">
        <v>50</v>
      </c>
      <c r="H109">
        <v>10</v>
      </c>
      <c r="I109">
        <v>432.9</v>
      </c>
      <c r="J109">
        <v>432.9</v>
      </c>
      <c r="K109">
        <v>432.9</v>
      </c>
    </row>
    <row r="110" spans="1:11" x14ac:dyDescent="0.3">
      <c r="A110">
        <v>95.2</v>
      </c>
      <c r="B110">
        <v>16459</v>
      </c>
      <c r="C110">
        <v>-50.1</v>
      </c>
      <c r="D110">
        <v>-84.1</v>
      </c>
      <c r="E110">
        <v>1</v>
      </c>
      <c r="F110">
        <v>0</v>
      </c>
      <c r="G110">
        <v>64</v>
      </c>
      <c r="H110">
        <v>13</v>
      </c>
      <c r="I110">
        <v>436.7</v>
      </c>
      <c r="J110">
        <v>436.8</v>
      </c>
      <c r="K110">
        <v>436.7</v>
      </c>
    </row>
    <row r="111" spans="1:11" x14ac:dyDescent="0.3">
      <c r="A111">
        <v>92</v>
      </c>
      <c r="B111">
        <v>16681</v>
      </c>
      <c r="C111">
        <v>-51.2</v>
      </c>
      <c r="D111">
        <v>-84.6</v>
      </c>
      <c r="E111">
        <v>1</v>
      </c>
      <c r="F111">
        <v>0</v>
      </c>
      <c r="G111">
        <v>90</v>
      </c>
      <c r="H111">
        <v>18</v>
      </c>
      <c r="I111">
        <v>438.9</v>
      </c>
      <c r="J111">
        <v>438.9</v>
      </c>
      <c r="K111">
        <v>438.9</v>
      </c>
    </row>
    <row r="112" spans="1:11" x14ac:dyDescent="0.3">
      <c r="A112">
        <v>89.4</v>
      </c>
      <c r="B112">
        <v>16867</v>
      </c>
      <c r="C112">
        <v>-52.1</v>
      </c>
      <c r="D112">
        <v>-85.1</v>
      </c>
      <c r="E112">
        <v>1</v>
      </c>
      <c r="F112">
        <v>0</v>
      </c>
      <c r="G112">
        <v>90</v>
      </c>
      <c r="H112">
        <v>14</v>
      </c>
      <c r="I112">
        <v>440.7</v>
      </c>
      <c r="J112">
        <v>440.7</v>
      </c>
      <c r="K112">
        <v>440.7</v>
      </c>
    </row>
    <row r="113" spans="1:11" x14ac:dyDescent="0.3">
      <c r="A113">
        <v>88</v>
      </c>
      <c r="B113">
        <v>16969</v>
      </c>
      <c r="C113">
        <v>-51.9</v>
      </c>
      <c r="D113">
        <v>-84.9</v>
      </c>
      <c r="E113">
        <v>1</v>
      </c>
      <c r="F113">
        <v>0</v>
      </c>
      <c r="G113">
        <v>90</v>
      </c>
      <c r="H113">
        <v>12</v>
      </c>
      <c r="I113">
        <v>443</v>
      </c>
      <c r="J113">
        <v>443.1</v>
      </c>
      <c r="K113">
        <v>443</v>
      </c>
    </row>
    <row r="114" spans="1:11" x14ac:dyDescent="0.3">
      <c r="A114">
        <v>85</v>
      </c>
      <c r="B114">
        <v>17193</v>
      </c>
      <c r="C114">
        <v>-51.5</v>
      </c>
      <c r="D114">
        <v>-84.5</v>
      </c>
      <c r="E114">
        <v>1</v>
      </c>
      <c r="F114">
        <v>0</v>
      </c>
      <c r="G114">
        <v>90</v>
      </c>
      <c r="H114">
        <v>12</v>
      </c>
      <c r="I114">
        <v>448.3</v>
      </c>
      <c r="J114">
        <v>448.3</v>
      </c>
      <c r="K114">
        <v>448.3</v>
      </c>
    </row>
    <row r="115" spans="1:11" x14ac:dyDescent="0.3">
      <c r="A115">
        <v>82</v>
      </c>
      <c r="B115">
        <v>17425</v>
      </c>
      <c r="C115">
        <v>-51.9</v>
      </c>
      <c r="D115">
        <v>-84.9</v>
      </c>
      <c r="E115">
        <v>1</v>
      </c>
      <c r="F115">
        <v>0</v>
      </c>
      <c r="G115">
        <v>90</v>
      </c>
      <c r="H115">
        <v>12</v>
      </c>
      <c r="I115">
        <v>452.1</v>
      </c>
      <c r="J115">
        <v>452.1</v>
      </c>
      <c r="K115">
        <v>452.1</v>
      </c>
    </row>
    <row r="116" spans="1:11" x14ac:dyDescent="0.3">
      <c r="A116">
        <v>80</v>
      </c>
      <c r="B116">
        <v>17584</v>
      </c>
      <c r="C116">
        <v>-52.2</v>
      </c>
      <c r="D116">
        <v>-85.2</v>
      </c>
      <c r="E116">
        <v>1</v>
      </c>
      <c r="F116">
        <v>0</v>
      </c>
      <c r="G116">
        <v>70</v>
      </c>
      <c r="H116">
        <v>10</v>
      </c>
      <c r="I116">
        <v>454.7</v>
      </c>
      <c r="J116">
        <v>454.7</v>
      </c>
      <c r="K116">
        <v>454.7</v>
      </c>
    </row>
    <row r="117" spans="1:11" x14ac:dyDescent="0.3">
      <c r="A117">
        <v>77.8</v>
      </c>
      <c r="B117">
        <v>17764</v>
      </c>
      <c r="C117">
        <v>-52.5</v>
      </c>
      <c r="D117">
        <v>-85.5</v>
      </c>
      <c r="E117">
        <v>1</v>
      </c>
      <c r="F117">
        <v>0</v>
      </c>
      <c r="G117">
        <v>66</v>
      </c>
      <c r="H117">
        <v>5</v>
      </c>
      <c r="I117">
        <v>457.7</v>
      </c>
      <c r="J117">
        <v>457.7</v>
      </c>
      <c r="K117">
        <v>457.7</v>
      </c>
    </row>
    <row r="118" spans="1:11" x14ac:dyDescent="0.3">
      <c r="A118">
        <v>77</v>
      </c>
      <c r="B118">
        <v>17830</v>
      </c>
      <c r="C118">
        <v>-52.8</v>
      </c>
      <c r="D118">
        <v>-85.7</v>
      </c>
      <c r="E118">
        <v>1</v>
      </c>
      <c r="F118">
        <v>0</v>
      </c>
      <c r="G118">
        <v>65</v>
      </c>
      <c r="H118">
        <v>3</v>
      </c>
      <c r="I118">
        <v>458.4</v>
      </c>
      <c r="J118">
        <v>458.4</v>
      </c>
      <c r="K118">
        <v>458.4</v>
      </c>
    </row>
    <row r="119" spans="1:11" x14ac:dyDescent="0.3">
      <c r="A119">
        <v>75</v>
      </c>
      <c r="B119">
        <v>17999</v>
      </c>
      <c r="C119">
        <v>-53.5</v>
      </c>
      <c r="D119">
        <v>-86.2</v>
      </c>
      <c r="E119">
        <v>1</v>
      </c>
      <c r="F119">
        <v>0</v>
      </c>
      <c r="G119">
        <v>120</v>
      </c>
      <c r="H119">
        <v>5</v>
      </c>
      <c r="I119">
        <v>460.3</v>
      </c>
      <c r="J119">
        <v>460.3</v>
      </c>
      <c r="K119">
        <v>460.3</v>
      </c>
    </row>
    <row r="120" spans="1:11" x14ac:dyDescent="0.3">
      <c r="A120">
        <v>70</v>
      </c>
      <c r="B120">
        <v>18440</v>
      </c>
      <c r="C120">
        <v>-55.5</v>
      </c>
      <c r="D120">
        <v>-87.5</v>
      </c>
      <c r="E120">
        <v>1</v>
      </c>
      <c r="F120">
        <v>0</v>
      </c>
      <c r="G120">
        <v>65</v>
      </c>
      <c r="H120">
        <v>6</v>
      </c>
      <c r="I120">
        <v>465.3</v>
      </c>
      <c r="J120">
        <v>465.3</v>
      </c>
      <c r="K120">
        <v>465.3</v>
      </c>
    </row>
    <row r="121" spans="1:11" x14ac:dyDescent="0.3">
      <c r="A121">
        <v>69</v>
      </c>
      <c r="B121">
        <v>18532</v>
      </c>
      <c r="C121">
        <v>-56.1</v>
      </c>
      <c r="D121">
        <v>-87.4</v>
      </c>
      <c r="E121">
        <v>1</v>
      </c>
      <c r="F121">
        <v>0</v>
      </c>
      <c r="G121">
        <v>70</v>
      </c>
      <c r="H121">
        <v>10</v>
      </c>
      <c r="I121">
        <v>466</v>
      </c>
      <c r="J121">
        <v>466</v>
      </c>
      <c r="K121">
        <v>466</v>
      </c>
    </row>
    <row r="122" spans="1:11" x14ac:dyDescent="0.3">
      <c r="A122">
        <v>68.599999999999994</v>
      </c>
      <c r="B122">
        <v>18569</v>
      </c>
      <c r="C122">
        <v>-56.3</v>
      </c>
      <c r="D122">
        <v>-87.3</v>
      </c>
      <c r="E122">
        <v>1</v>
      </c>
      <c r="F122">
        <v>0</v>
      </c>
      <c r="G122">
        <v>70</v>
      </c>
      <c r="H122">
        <v>10</v>
      </c>
      <c r="I122">
        <v>466.3</v>
      </c>
      <c r="J122">
        <v>466.3</v>
      </c>
      <c r="K122">
        <v>466.3</v>
      </c>
    </row>
    <row r="123" spans="1:11" x14ac:dyDescent="0.3">
      <c r="A123">
        <v>68</v>
      </c>
      <c r="B123">
        <v>18625</v>
      </c>
      <c r="C123">
        <v>-56.2</v>
      </c>
      <c r="D123">
        <v>-87.3</v>
      </c>
      <c r="E123">
        <v>1</v>
      </c>
      <c r="F123">
        <v>0</v>
      </c>
      <c r="G123">
        <v>75</v>
      </c>
      <c r="H123">
        <v>13</v>
      </c>
      <c r="I123">
        <v>467.7</v>
      </c>
      <c r="J123">
        <v>467.8</v>
      </c>
      <c r="K123">
        <v>467.7</v>
      </c>
    </row>
    <row r="124" spans="1:11" x14ac:dyDescent="0.3">
      <c r="A124">
        <v>65</v>
      </c>
      <c r="B124">
        <v>18913</v>
      </c>
      <c r="C124">
        <v>-55.5</v>
      </c>
      <c r="D124">
        <v>-87.1</v>
      </c>
      <c r="E124">
        <v>1</v>
      </c>
      <c r="F124">
        <v>0</v>
      </c>
      <c r="G124">
        <v>105</v>
      </c>
      <c r="H124">
        <v>10</v>
      </c>
      <c r="I124">
        <v>475.4</v>
      </c>
      <c r="J124">
        <v>475.4</v>
      </c>
      <c r="K124">
        <v>475.4</v>
      </c>
    </row>
    <row r="125" spans="1:11" x14ac:dyDescent="0.3">
      <c r="A125">
        <v>63</v>
      </c>
      <c r="B125">
        <v>19113</v>
      </c>
      <c r="C125">
        <v>-55</v>
      </c>
      <c r="D125">
        <v>-86.9</v>
      </c>
      <c r="E125">
        <v>1</v>
      </c>
      <c r="F125">
        <v>0</v>
      </c>
      <c r="G125">
        <v>95</v>
      </c>
      <c r="H125">
        <v>5</v>
      </c>
      <c r="I125">
        <v>480.7</v>
      </c>
      <c r="J125">
        <v>480.8</v>
      </c>
      <c r="K125">
        <v>480.7</v>
      </c>
    </row>
    <row r="126" spans="1:11" x14ac:dyDescent="0.3">
      <c r="A126">
        <v>62.8</v>
      </c>
      <c r="B126">
        <v>19133</v>
      </c>
      <c r="C126">
        <v>-54.9</v>
      </c>
      <c r="D126">
        <v>-86.9</v>
      </c>
      <c r="E126">
        <v>1</v>
      </c>
      <c r="F126">
        <v>0</v>
      </c>
      <c r="G126">
        <v>91</v>
      </c>
      <c r="H126">
        <v>5</v>
      </c>
      <c r="I126">
        <v>481.3</v>
      </c>
      <c r="J126">
        <v>481.3</v>
      </c>
      <c r="K126">
        <v>481.3</v>
      </c>
    </row>
    <row r="127" spans="1:11" x14ac:dyDescent="0.3">
      <c r="A127">
        <v>61</v>
      </c>
      <c r="B127">
        <v>19319</v>
      </c>
      <c r="C127">
        <v>-55.1</v>
      </c>
      <c r="D127">
        <v>-87.1</v>
      </c>
      <c r="E127">
        <v>1</v>
      </c>
      <c r="F127">
        <v>0</v>
      </c>
      <c r="G127">
        <v>55</v>
      </c>
      <c r="H127">
        <v>10</v>
      </c>
      <c r="I127">
        <v>484.9</v>
      </c>
      <c r="J127">
        <v>484.9</v>
      </c>
      <c r="K127">
        <v>484.9</v>
      </c>
    </row>
    <row r="128" spans="1:11" x14ac:dyDescent="0.3">
      <c r="A128">
        <v>60</v>
      </c>
      <c r="B128">
        <v>19424</v>
      </c>
      <c r="C128">
        <v>-55.2</v>
      </c>
      <c r="D128">
        <v>-87.2</v>
      </c>
      <c r="E128">
        <v>1</v>
      </c>
      <c r="F128">
        <v>0</v>
      </c>
      <c r="G128">
        <v>70</v>
      </c>
      <c r="H128">
        <v>13</v>
      </c>
      <c r="I128">
        <v>486.9</v>
      </c>
      <c r="J128">
        <v>486.9</v>
      </c>
      <c r="K128">
        <v>486.9</v>
      </c>
    </row>
    <row r="129" spans="1:11" x14ac:dyDescent="0.3">
      <c r="A129">
        <v>57</v>
      </c>
      <c r="B129">
        <v>19752</v>
      </c>
      <c r="C129">
        <v>-55.6</v>
      </c>
      <c r="D129">
        <v>-87.6</v>
      </c>
      <c r="E129">
        <v>1</v>
      </c>
      <c r="F129">
        <v>0</v>
      </c>
      <c r="G129">
        <v>70</v>
      </c>
      <c r="H129">
        <v>16</v>
      </c>
      <c r="I129">
        <v>493.3</v>
      </c>
      <c r="J129">
        <v>493.3</v>
      </c>
      <c r="K129">
        <v>493.3</v>
      </c>
    </row>
    <row r="130" spans="1:11" x14ac:dyDescent="0.3">
      <c r="A130">
        <v>55.9</v>
      </c>
      <c r="B130">
        <v>19877</v>
      </c>
      <c r="C130">
        <v>-55.7</v>
      </c>
      <c r="D130">
        <v>-87.7</v>
      </c>
      <c r="E130">
        <v>1</v>
      </c>
      <c r="F130">
        <v>0</v>
      </c>
      <c r="G130">
        <v>65</v>
      </c>
      <c r="H130">
        <v>13</v>
      </c>
      <c r="I130">
        <v>495.7</v>
      </c>
      <c r="J130">
        <v>495.8</v>
      </c>
      <c r="K130">
        <v>495.7</v>
      </c>
    </row>
    <row r="131" spans="1:11" x14ac:dyDescent="0.3">
      <c r="A131">
        <v>55</v>
      </c>
      <c r="B131">
        <v>19981</v>
      </c>
      <c r="C131">
        <v>-55.5</v>
      </c>
      <c r="D131">
        <v>-87.5</v>
      </c>
      <c r="E131">
        <v>1</v>
      </c>
      <c r="F131">
        <v>0</v>
      </c>
      <c r="G131">
        <v>60</v>
      </c>
      <c r="H131">
        <v>11</v>
      </c>
      <c r="I131">
        <v>498.4</v>
      </c>
      <c r="J131">
        <v>498.4</v>
      </c>
      <c r="K131">
        <v>498.4</v>
      </c>
    </row>
    <row r="132" spans="1:11" x14ac:dyDescent="0.3">
      <c r="A132">
        <v>53</v>
      </c>
      <c r="B132">
        <v>20217</v>
      </c>
      <c r="C132">
        <v>-55.2</v>
      </c>
      <c r="D132">
        <v>-87.2</v>
      </c>
      <c r="E132">
        <v>1</v>
      </c>
      <c r="F132">
        <v>0</v>
      </c>
      <c r="G132">
        <v>40</v>
      </c>
      <c r="H132">
        <v>14</v>
      </c>
      <c r="I132">
        <v>504.5</v>
      </c>
      <c r="J132">
        <v>504.5</v>
      </c>
      <c r="K132">
        <v>504.5</v>
      </c>
    </row>
    <row r="133" spans="1:11" x14ac:dyDescent="0.3">
      <c r="A133">
        <v>52.5</v>
      </c>
      <c r="B133">
        <v>20278</v>
      </c>
      <c r="C133">
        <v>-55.1</v>
      </c>
      <c r="D133">
        <v>-87.1</v>
      </c>
      <c r="E133">
        <v>1</v>
      </c>
      <c r="F133">
        <v>0</v>
      </c>
      <c r="G133">
        <v>45</v>
      </c>
      <c r="H133">
        <v>13</v>
      </c>
      <c r="I133">
        <v>506.1</v>
      </c>
      <c r="J133">
        <v>506.1</v>
      </c>
      <c r="K133">
        <v>506.1</v>
      </c>
    </row>
    <row r="134" spans="1:11" x14ac:dyDescent="0.3">
      <c r="A134">
        <v>51</v>
      </c>
      <c r="B134">
        <v>20463</v>
      </c>
      <c r="C134">
        <v>-55.3</v>
      </c>
      <c r="D134">
        <v>-87.3</v>
      </c>
      <c r="E134">
        <v>1</v>
      </c>
      <c r="F134">
        <v>0</v>
      </c>
      <c r="G134">
        <v>60</v>
      </c>
      <c r="H134">
        <v>10</v>
      </c>
      <c r="I134">
        <v>509.7</v>
      </c>
      <c r="J134">
        <v>509.8</v>
      </c>
      <c r="K134">
        <v>509.7</v>
      </c>
    </row>
    <row r="135" spans="1:11" x14ac:dyDescent="0.3">
      <c r="A135">
        <v>50</v>
      </c>
      <c r="B135">
        <v>20590</v>
      </c>
      <c r="C135">
        <v>-55.5</v>
      </c>
      <c r="D135">
        <v>-87.5</v>
      </c>
      <c r="E135">
        <v>1</v>
      </c>
      <c r="F135">
        <v>0</v>
      </c>
      <c r="G135">
        <v>50</v>
      </c>
      <c r="H135">
        <v>17</v>
      </c>
      <c r="I135">
        <v>512.20000000000005</v>
      </c>
      <c r="J135">
        <v>512.29999999999995</v>
      </c>
      <c r="K135">
        <v>512.20000000000005</v>
      </c>
    </row>
    <row r="136" spans="1:11" x14ac:dyDescent="0.3">
      <c r="A136">
        <v>48.3</v>
      </c>
      <c r="B136">
        <v>20809</v>
      </c>
      <c r="C136">
        <v>-56.9</v>
      </c>
      <c r="D136">
        <v>-87.9</v>
      </c>
      <c r="E136">
        <v>1</v>
      </c>
      <c r="F136">
        <v>0</v>
      </c>
      <c r="G136">
        <v>54</v>
      </c>
      <c r="H136">
        <v>25</v>
      </c>
      <c r="I136">
        <v>514</v>
      </c>
      <c r="J136">
        <v>514</v>
      </c>
      <c r="K136">
        <v>514</v>
      </c>
    </row>
    <row r="137" spans="1:11" x14ac:dyDescent="0.3">
      <c r="A137">
        <v>48</v>
      </c>
      <c r="B137">
        <v>20849</v>
      </c>
      <c r="C137">
        <v>-56.7</v>
      </c>
      <c r="D137">
        <v>-87.8</v>
      </c>
      <c r="E137">
        <v>1</v>
      </c>
      <c r="F137">
        <v>0</v>
      </c>
      <c r="G137">
        <v>55</v>
      </c>
      <c r="H137">
        <v>27</v>
      </c>
      <c r="I137">
        <v>515.4</v>
      </c>
      <c r="J137">
        <v>515.4</v>
      </c>
      <c r="K137">
        <v>515.4</v>
      </c>
    </row>
    <row r="138" spans="1:11" x14ac:dyDescent="0.3">
      <c r="A138">
        <v>46</v>
      </c>
      <c r="B138">
        <v>21120</v>
      </c>
      <c r="C138">
        <v>-55.3</v>
      </c>
      <c r="D138">
        <v>-87.5</v>
      </c>
      <c r="E138">
        <v>1</v>
      </c>
      <c r="F138">
        <v>0</v>
      </c>
      <c r="G138">
        <v>70</v>
      </c>
      <c r="H138">
        <v>20</v>
      </c>
      <c r="I138">
        <v>525</v>
      </c>
      <c r="J138">
        <v>525.1</v>
      </c>
      <c r="K138">
        <v>525</v>
      </c>
    </row>
    <row r="139" spans="1:11" x14ac:dyDescent="0.3">
      <c r="A139">
        <v>44.3</v>
      </c>
      <c r="B139">
        <v>21359</v>
      </c>
      <c r="C139">
        <v>-54.1</v>
      </c>
      <c r="D139">
        <v>-87.1</v>
      </c>
      <c r="E139">
        <v>1</v>
      </c>
      <c r="F139">
        <v>0</v>
      </c>
      <c r="G139">
        <v>66</v>
      </c>
      <c r="H139">
        <v>15</v>
      </c>
      <c r="I139">
        <v>533.70000000000005</v>
      </c>
      <c r="J139">
        <v>533.70000000000005</v>
      </c>
      <c r="K139">
        <v>533.70000000000005</v>
      </c>
    </row>
    <row r="140" spans="1:11" x14ac:dyDescent="0.3">
      <c r="A140">
        <v>44</v>
      </c>
      <c r="B140">
        <v>21403</v>
      </c>
      <c r="C140">
        <v>-54.2</v>
      </c>
      <c r="D140">
        <v>-87.1</v>
      </c>
      <c r="E140">
        <v>1</v>
      </c>
      <c r="F140">
        <v>0</v>
      </c>
      <c r="G140">
        <v>65</v>
      </c>
      <c r="H140">
        <v>14</v>
      </c>
      <c r="I140">
        <v>534.4</v>
      </c>
      <c r="J140">
        <v>534.4</v>
      </c>
      <c r="K140">
        <v>534.4</v>
      </c>
    </row>
    <row r="141" spans="1:11" x14ac:dyDescent="0.3">
      <c r="A141">
        <v>42.2</v>
      </c>
      <c r="B141">
        <v>21670</v>
      </c>
      <c r="C141">
        <v>-55.1</v>
      </c>
      <c r="D141">
        <v>-87.1</v>
      </c>
      <c r="E141">
        <v>1</v>
      </c>
      <c r="F141">
        <v>0</v>
      </c>
      <c r="G141">
        <v>78</v>
      </c>
      <c r="H141">
        <v>20</v>
      </c>
      <c r="I141">
        <v>538.70000000000005</v>
      </c>
      <c r="J141">
        <v>538.70000000000005</v>
      </c>
      <c r="K141">
        <v>538.70000000000005</v>
      </c>
    </row>
    <row r="142" spans="1:11" x14ac:dyDescent="0.3">
      <c r="A142">
        <v>42</v>
      </c>
      <c r="B142">
        <v>21700</v>
      </c>
      <c r="C142">
        <v>-54.9</v>
      </c>
      <c r="D142">
        <v>-87</v>
      </c>
      <c r="E142">
        <v>1</v>
      </c>
      <c r="F142">
        <v>0</v>
      </c>
      <c r="G142">
        <v>80</v>
      </c>
      <c r="H142">
        <v>21</v>
      </c>
      <c r="I142">
        <v>539.9</v>
      </c>
      <c r="J142">
        <v>539.9</v>
      </c>
      <c r="K142">
        <v>539.9</v>
      </c>
    </row>
    <row r="143" spans="1:11" x14ac:dyDescent="0.3">
      <c r="A143">
        <v>40.700000000000003</v>
      </c>
      <c r="B143">
        <v>21901</v>
      </c>
      <c r="C143">
        <v>-53.7</v>
      </c>
      <c r="D143">
        <v>-86.7</v>
      </c>
      <c r="E143">
        <v>1</v>
      </c>
      <c r="F143">
        <v>0.01</v>
      </c>
      <c r="G143">
        <v>86</v>
      </c>
      <c r="H143">
        <v>20</v>
      </c>
      <c r="I143">
        <v>547.79999999999995</v>
      </c>
      <c r="J143">
        <v>547.79999999999995</v>
      </c>
      <c r="K143">
        <v>547.79999999999995</v>
      </c>
    </row>
    <row r="144" spans="1:11" x14ac:dyDescent="0.3">
      <c r="A144">
        <v>40</v>
      </c>
      <c r="B144">
        <v>22012</v>
      </c>
      <c r="C144">
        <v>-53.7</v>
      </c>
      <c r="D144">
        <v>-86.7</v>
      </c>
      <c r="E144">
        <v>1</v>
      </c>
      <c r="F144">
        <v>0.01</v>
      </c>
      <c r="G144">
        <v>90</v>
      </c>
      <c r="H144">
        <v>19</v>
      </c>
      <c r="I144">
        <v>550.5</v>
      </c>
      <c r="J144">
        <v>550.5</v>
      </c>
      <c r="K144">
        <v>550.5</v>
      </c>
    </row>
    <row r="145" spans="1:11" x14ac:dyDescent="0.3">
      <c r="A145">
        <v>39</v>
      </c>
      <c r="B145">
        <v>22175</v>
      </c>
      <c r="C145">
        <v>-53.7</v>
      </c>
      <c r="D145">
        <v>-86.7</v>
      </c>
      <c r="E145">
        <v>1</v>
      </c>
      <c r="F145">
        <v>0.01</v>
      </c>
      <c r="G145">
        <v>85</v>
      </c>
      <c r="H145">
        <v>10</v>
      </c>
      <c r="I145">
        <v>554.5</v>
      </c>
      <c r="J145">
        <v>554.5</v>
      </c>
      <c r="K145">
        <v>554.5</v>
      </c>
    </row>
    <row r="146" spans="1:11" x14ac:dyDescent="0.3">
      <c r="A146">
        <v>38.9</v>
      </c>
      <c r="B146">
        <v>22191</v>
      </c>
      <c r="C146">
        <v>-53.7</v>
      </c>
      <c r="D146">
        <v>-86.7</v>
      </c>
      <c r="E146">
        <v>1</v>
      </c>
      <c r="F146">
        <v>0.01</v>
      </c>
      <c r="G146">
        <v>82</v>
      </c>
      <c r="H146">
        <v>10</v>
      </c>
      <c r="I146">
        <v>554.9</v>
      </c>
      <c r="J146">
        <v>554.9</v>
      </c>
      <c r="K146">
        <v>554.9</v>
      </c>
    </row>
    <row r="147" spans="1:11" x14ac:dyDescent="0.3">
      <c r="A147">
        <v>37</v>
      </c>
      <c r="B147">
        <v>22510</v>
      </c>
      <c r="C147">
        <v>-55.2</v>
      </c>
      <c r="D147">
        <v>-87.4</v>
      </c>
      <c r="E147">
        <v>1</v>
      </c>
      <c r="F147">
        <v>0.01</v>
      </c>
      <c r="G147">
        <v>20</v>
      </c>
      <c r="H147">
        <v>10</v>
      </c>
      <c r="I147">
        <v>558.9</v>
      </c>
      <c r="J147">
        <v>559</v>
      </c>
      <c r="K147">
        <v>558.9</v>
      </c>
    </row>
    <row r="148" spans="1:11" x14ac:dyDescent="0.3">
      <c r="A148">
        <v>35</v>
      </c>
      <c r="B148">
        <v>22863</v>
      </c>
      <c r="C148">
        <v>-57</v>
      </c>
      <c r="D148">
        <v>-88.1</v>
      </c>
      <c r="E148">
        <v>1</v>
      </c>
      <c r="F148">
        <v>0</v>
      </c>
      <c r="G148">
        <v>65</v>
      </c>
      <c r="H148">
        <v>19</v>
      </c>
      <c r="I148">
        <v>563.4</v>
      </c>
      <c r="J148">
        <v>563.5</v>
      </c>
      <c r="K148">
        <v>563.4</v>
      </c>
    </row>
    <row r="149" spans="1:11" x14ac:dyDescent="0.3">
      <c r="A149">
        <v>34.6</v>
      </c>
      <c r="B149">
        <v>22936</v>
      </c>
      <c r="C149">
        <v>-57.3</v>
      </c>
      <c r="D149">
        <v>-88.3</v>
      </c>
      <c r="E149">
        <v>1</v>
      </c>
      <c r="F149">
        <v>0</v>
      </c>
      <c r="G149">
        <v>67</v>
      </c>
      <c r="H149">
        <v>18</v>
      </c>
      <c r="I149">
        <v>564.4</v>
      </c>
      <c r="J149">
        <v>564.4</v>
      </c>
      <c r="K149">
        <v>564.4</v>
      </c>
    </row>
    <row r="150" spans="1:11" x14ac:dyDescent="0.3">
      <c r="A150">
        <v>34</v>
      </c>
      <c r="B150">
        <v>23047</v>
      </c>
      <c r="C150">
        <v>-57</v>
      </c>
      <c r="D150">
        <v>-88.2</v>
      </c>
      <c r="E150">
        <v>1</v>
      </c>
      <c r="F150">
        <v>0</v>
      </c>
      <c r="G150">
        <v>70</v>
      </c>
      <c r="H150">
        <v>17</v>
      </c>
      <c r="I150">
        <v>568</v>
      </c>
      <c r="J150">
        <v>568</v>
      </c>
      <c r="K150">
        <v>568</v>
      </c>
    </row>
    <row r="151" spans="1:11" x14ac:dyDescent="0.3">
      <c r="A151">
        <v>33</v>
      </c>
      <c r="B151">
        <v>23236</v>
      </c>
      <c r="C151">
        <v>-56.5</v>
      </c>
      <c r="D151">
        <v>-88.1</v>
      </c>
      <c r="E151">
        <v>1</v>
      </c>
      <c r="F151">
        <v>0.01</v>
      </c>
      <c r="G151">
        <v>45</v>
      </c>
      <c r="H151">
        <v>13</v>
      </c>
      <c r="I151">
        <v>574.20000000000005</v>
      </c>
      <c r="J151">
        <v>574.29999999999995</v>
      </c>
      <c r="K151">
        <v>574.20000000000005</v>
      </c>
    </row>
    <row r="152" spans="1:11" x14ac:dyDescent="0.3">
      <c r="A152">
        <v>32</v>
      </c>
      <c r="B152">
        <v>23431</v>
      </c>
      <c r="C152">
        <v>-56</v>
      </c>
      <c r="D152">
        <v>-87.9</v>
      </c>
      <c r="E152">
        <v>1</v>
      </c>
      <c r="F152">
        <v>0.01</v>
      </c>
      <c r="G152">
        <v>25</v>
      </c>
      <c r="H152">
        <v>17</v>
      </c>
      <c r="I152">
        <v>580.70000000000005</v>
      </c>
      <c r="J152">
        <v>580.79999999999995</v>
      </c>
      <c r="K152">
        <v>580.70000000000005</v>
      </c>
    </row>
    <row r="153" spans="1:11" x14ac:dyDescent="0.3">
      <c r="A153">
        <v>31.9</v>
      </c>
      <c r="B153">
        <v>23451</v>
      </c>
      <c r="C153">
        <v>-55.9</v>
      </c>
      <c r="D153">
        <v>-87.9</v>
      </c>
      <c r="E153">
        <v>1</v>
      </c>
      <c r="F153">
        <v>0.01</v>
      </c>
      <c r="G153">
        <v>26</v>
      </c>
      <c r="H153">
        <v>17</v>
      </c>
      <c r="I153">
        <v>581.4</v>
      </c>
      <c r="J153">
        <v>581.4</v>
      </c>
      <c r="K153">
        <v>581.4</v>
      </c>
    </row>
    <row r="154" spans="1:11" x14ac:dyDescent="0.3">
      <c r="A154">
        <v>30</v>
      </c>
      <c r="B154">
        <v>23840</v>
      </c>
      <c r="C154">
        <v>-56.7</v>
      </c>
      <c r="D154">
        <v>-87.7</v>
      </c>
      <c r="E154">
        <v>1</v>
      </c>
      <c r="F154">
        <v>0.01</v>
      </c>
      <c r="G154">
        <v>40</v>
      </c>
      <c r="H154">
        <v>25</v>
      </c>
      <c r="I154">
        <v>589.5</v>
      </c>
      <c r="J154">
        <v>589.5</v>
      </c>
      <c r="K154">
        <v>589.5</v>
      </c>
    </row>
    <row r="155" spans="1:11" x14ac:dyDescent="0.3">
      <c r="A155">
        <v>29</v>
      </c>
      <c r="B155">
        <v>24055</v>
      </c>
      <c r="C155">
        <v>-56.9</v>
      </c>
      <c r="D155">
        <v>-87.9</v>
      </c>
      <c r="E155">
        <v>1</v>
      </c>
      <c r="F155">
        <v>0.01</v>
      </c>
      <c r="G155">
        <v>55</v>
      </c>
      <c r="H155">
        <v>21</v>
      </c>
      <c r="I155">
        <v>594.5</v>
      </c>
      <c r="J155">
        <v>594.6</v>
      </c>
      <c r="K155">
        <v>594.5</v>
      </c>
    </row>
    <row r="156" spans="1:11" x14ac:dyDescent="0.3">
      <c r="A156">
        <v>28</v>
      </c>
      <c r="B156">
        <v>24278</v>
      </c>
      <c r="C156">
        <v>-57.2</v>
      </c>
      <c r="D156">
        <v>-88.2</v>
      </c>
      <c r="E156">
        <v>1</v>
      </c>
      <c r="F156">
        <v>0.01</v>
      </c>
      <c r="G156">
        <v>85</v>
      </c>
      <c r="H156">
        <v>17</v>
      </c>
      <c r="I156">
        <v>599.79999999999995</v>
      </c>
      <c r="J156">
        <v>599.9</v>
      </c>
      <c r="K156">
        <v>599.79999999999995</v>
      </c>
    </row>
    <row r="157" spans="1:11" x14ac:dyDescent="0.3">
      <c r="A157">
        <v>27.6</v>
      </c>
      <c r="B157">
        <v>24369</v>
      </c>
      <c r="C157">
        <v>-57.3</v>
      </c>
      <c r="D157">
        <v>-88.3</v>
      </c>
      <c r="E157">
        <v>1</v>
      </c>
      <c r="F157">
        <v>0.01</v>
      </c>
      <c r="G157">
        <v>75</v>
      </c>
      <c r="H157">
        <v>16</v>
      </c>
      <c r="I157">
        <v>602</v>
      </c>
      <c r="J157">
        <v>602.1</v>
      </c>
      <c r="K157">
        <v>602</v>
      </c>
    </row>
    <row r="158" spans="1:11" x14ac:dyDescent="0.3">
      <c r="A158">
        <v>27</v>
      </c>
      <c r="B158">
        <v>24509</v>
      </c>
      <c r="C158">
        <v>-56</v>
      </c>
      <c r="D158">
        <v>-87.6</v>
      </c>
      <c r="E158">
        <v>1</v>
      </c>
      <c r="F158">
        <v>0.01</v>
      </c>
      <c r="G158">
        <v>60</v>
      </c>
      <c r="H158">
        <v>15</v>
      </c>
      <c r="I158">
        <v>609.5</v>
      </c>
      <c r="J158">
        <v>609.6</v>
      </c>
      <c r="K158">
        <v>609.5</v>
      </c>
    </row>
    <row r="159" spans="1:11" x14ac:dyDescent="0.3">
      <c r="A159">
        <v>26.7</v>
      </c>
      <c r="B159">
        <v>24581</v>
      </c>
      <c r="C159">
        <v>-55.3</v>
      </c>
      <c r="D159">
        <v>-87.3</v>
      </c>
      <c r="E159">
        <v>1</v>
      </c>
      <c r="F159">
        <v>0.01</v>
      </c>
      <c r="G159">
        <v>61</v>
      </c>
      <c r="H159">
        <v>14</v>
      </c>
      <c r="I159">
        <v>613.4</v>
      </c>
      <c r="J159">
        <v>613.5</v>
      </c>
      <c r="K159">
        <v>613.4</v>
      </c>
    </row>
    <row r="160" spans="1:11" x14ac:dyDescent="0.3">
      <c r="A160">
        <v>26</v>
      </c>
      <c r="B160">
        <v>24750</v>
      </c>
      <c r="C160">
        <v>-55.9</v>
      </c>
      <c r="D160">
        <v>-87.9</v>
      </c>
      <c r="E160">
        <v>1</v>
      </c>
      <c r="F160">
        <v>0.01</v>
      </c>
      <c r="G160">
        <v>62</v>
      </c>
      <c r="H160">
        <v>13</v>
      </c>
      <c r="I160">
        <v>616.4</v>
      </c>
      <c r="J160">
        <v>616.4</v>
      </c>
      <c r="K160">
        <v>616.4</v>
      </c>
    </row>
    <row r="161" spans="1:11" x14ac:dyDescent="0.3">
      <c r="A161">
        <v>25.1</v>
      </c>
      <c r="B161">
        <v>24976</v>
      </c>
      <c r="C161">
        <v>-54.7</v>
      </c>
      <c r="D161">
        <v>-87.7</v>
      </c>
      <c r="E161">
        <v>1</v>
      </c>
      <c r="F161">
        <v>0.01</v>
      </c>
      <c r="G161">
        <v>65</v>
      </c>
      <c r="H161">
        <v>11</v>
      </c>
      <c r="I161">
        <v>626</v>
      </c>
      <c r="J161">
        <v>626.1</v>
      </c>
      <c r="K161">
        <v>626</v>
      </c>
    </row>
    <row r="162" spans="1:11" x14ac:dyDescent="0.3">
      <c r="A162">
        <v>25</v>
      </c>
      <c r="B162">
        <v>25001</v>
      </c>
      <c r="C162">
        <v>-54.7</v>
      </c>
      <c r="D162">
        <v>-87.7</v>
      </c>
      <c r="E162">
        <v>1</v>
      </c>
      <c r="F162">
        <v>0.01</v>
      </c>
      <c r="G162">
        <v>65</v>
      </c>
      <c r="H162">
        <v>11</v>
      </c>
      <c r="I162">
        <v>626.70000000000005</v>
      </c>
      <c r="J162">
        <v>626.79999999999995</v>
      </c>
      <c r="K162">
        <v>626.70000000000005</v>
      </c>
    </row>
    <row r="163" spans="1:11" x14ac:dyDescent="0.3">
      <c r="A163">
        <v>24</v>
      </c>
      <c r="B163">
        <v>25263</v>
      </c>
      <c r="C163">
        <v>-54.9</v>
      </c>
      <c r="D163">
        <v>-87.7</v>
      </c>
      <c r="E163">
        <v>1</v>
      </c>
      <c r="F163">
        <v>0.01</v>
      </c>
      <c r="G163">
        <v>55</v>
      </c>
      <c r="H163">
        <v>16</v>
      </c>
      <c r="I163">
        <v>633.5</v>
      </c>
      <c r="J163">
        <v>633.6</v>
      </c>
      <c r="K163">
        <v>633.5</v>
      </c>
    </row>
    <row r="164" spans="1:11" x14ac:dyDescent="0.3">
      <c r="A164">
        <v>23</v>
      </c>
      <c r="B164">
        <v>25535</v>
      </c>
      <c r="C164">
        <v>-55.1</v>
      </c>
      <c r="D164">
        <v>-87.7</v>
      </c>
      <c r="E164">
        <v>1</v>
      </c>
      <c r="F164">
        <v>0.01</v>
      </c>
      <c r="G164">
        <v>45</v>
      </c>
      <c r="H164">
        <v>25</v>
      </c>
      <c r="I164">
        <v>640.70000000000005</v>
      </c>
      <c r="J164">
        <v>640.70000000000005</v>
      </c>
      <c r="K164">
        <v>640.70000000000005</v>
      </c>
    </row>
    <row r="165" spans="1:11" x14ac:dyDescent="0.3">
      <c r="A165">
        <v>22</v>
      </c>
      <c r="B165">
        <v>25820</v>
      </c>
      <c r="C165">
        <v>-55.3</v>
      </c>
      <c r="D165">
        <v>-87.7</v>
      </c>
      <c r="E165">
        <v>1</v>
      </c>
      <c r="F165">
        <v>0.01</v>
      </c>
      <c r="G165">
        <v>55</v>
      </c>
      <c r="H165">
        <v>24</v>
      </c>
      <c r="I165">
        <v>648.20000000000005</v>
      </c>
      <c r="J165">
        <v>648.29999999999995</v>
      </c>
      <c r="K165">
        <v>648.20000000000005</v>
      </c>
    </row>
    <row r="166" spans="1:11" x14ac:dyDescent="0.3">
      <c r="A166">
        <v>21</v>
      </c>
      <c r="B166">
        <v>26118</v>
      </c>
      <c r="C166">
        <v>-55.5</v>
      </c>
      <c r="D166">
        <v>-87.7</v>
      </c>
      <c r="E166">
        <v>1</v>
      </c>
      <c r="F166">
        <v>0.01</v>
      </c>
      <c r="G166">
        <v>25</v>
      </c>
      <c r="H166">
        <v>16</v>
      </c>
      <c r="I166">
        <v>656.3</v>
      </c>
      <c r="J166">
        <v>656.4</v>
      </c>
      <c r="K166">
        <v>656.3</v>
      </c>
    </row>
    <row r="167" spans="1:11" x14ac:dyDescent="0.3">
      <c r="A167">
        <v>20.2</v>
      </c>
      <c r="B167">
        <v>26366</v>
      </c>
      <c r="C167">
        <v>-55.7</v>
      </c>
      <c r="D167">
        <v>-87.7</v>
      </c>
      <c r="E167">
        <v>1</v>
      </c>
      <c r="F167">
        <v>0.01</v>
      </c>
      <c r="G167">
        <v>29</v>
      </c>
      <c r="H167">
        <v>14</v>
      </c>
      <c r="I167">
        <v>663</v>
      </c>
      <c r="J167">
        <v>663.1</v>
      </c>
      <c r="K167">
        <v>663</v>
      </c>
    </row>
    <row r="168" spans="1:11" x14ac:dyDescent="0.3">
      <c r="A168">
        <v>20</v>
      </c>
      <c r="B168">
        <v>26430</v>
      </c>
      <c r="C168">
        <v>-56.1</v>
      </c>
      <c r="D168">
        <v>-88.1</v>
      </c>
      <c r="E168">
        <v>1</v>
      </c>
      <c r="F168">
        <v>0.01</v>
      </c>
      <c r="G168">
        <v>30</v>
      </c>
      <c r="H168">
        <v>14</v>
      </c>
      <c r="I168">
        <v>663.7</v>
      </c>
      <c r="J168">
        <v>663.8</v>
      </c>
      <c r="K168">
        <v>663.7</v>
      </c>
    </row>
    <row r="169" spans="1:11" x14ac:dyDescent="0.3">
      <c r="A169">
        <v>19</v>
      </c>
      <c r="B169">
        <v>26754</v>
      </c>
      <c r="C169">
        <v>-57.6</v>
      </c>
      <c r="D169">
        <v>-88.3</v>
      </c>
      <c r="E169">
        <v>1</v>
      </c>
      <c r="F169">
        <v>0.01</v>
      </c>
      <c r="G169">
        <v>10</v>
      </c>
      <c r="H169">
        <v>14</v>
      </c>
      <c r="I169">
        <v>668.9</v>
      </c>
      <c r="J169">
        <v>669</v>
      </c>
      <c r="K169">
        <v>668.9</v>
      </c>
    </row>
    <row r="170" spans="1:11" x14ac:dyDescent="0.3">
      <c r="A170">
        <v>18.399999999999999</v>
      </c>
      <c r="B170">
        <v>26956</v>
      </c>
      <c r="C170">
        <v>-58.5</v>
      </c>
      <c r="D170">
        <v>-88.5</v>
      </c>
      <c r="E170">
        <v>1</v>
      </c>
      <c r="F170">
        <v>0.01</v>
      </c>
      <c r="G170">
        <v>13</v>
      </c>
      <c r="H170">
        <v>22</v>
      </c>
      <c r="I170">
        <v>672.2</v>
      </c>
      <c r="J170">
        <v>672.3</v>
      </c>
      <c r="K170">
        <v>672.2</v>
      </c>
    </row>
    <row r="171" spans="1:11" x14ac:dyDescent="0.3">
      <c r="A171">
        <v>18</v>
      </c>
      <c r="B171">
        <v>27095</v>
      </c>
      <c r="C171">
        <v>-57.8</v>
      </c>
      <c r="D171">
        <v>-88.2</v>
      </c>
      <c r="E171">
        <v>1</v>
      </c>
      <c r="F171">
        <v>0.01</v>
      </c>
      <c r="G171">
        <v>15</v>
      </c>
      <c r="H171">
        <v>28</v>
      </c>
      <c r="I171">
        <v>678.7</v>
      </c>
      <c r="J171">
        <v>678.8</v>
      </c>
      <c r="K171">
        <v>678.7</v>
      </c>
    </row>
    <row r="172" spans="1:11" x14ac:dyDescent="0.3">
      <c r="A172">
        <v>17</v>
      </c>
      <c r="B172">
        <v>27457</v>
      </c>
      <c r="C172">
        <v>-55.9</v>
      </c>
      <c r="D172">
        <v>-87.3</v>
      </c>
      <c r="E172">
        <v>1</v>
      </c>
      <c r="F172">
        <v>0.01</v>
      </c>
      <c r="G172">
        <v>350</v>
      </c>
      <c r="H172">
        <v>20</v>
      </c>
      <c r="I172">
        <v>695.9</v>
      </c>
      <c r="J172">
        <v>696.1</v>
      </c>
      <c r="K172">
        <v>696</v>
      </c>
    </row>
    <row r="173" spans="1:11" x14ac:dyDescent="0.3">
      <c r="A173">
        <v>16.399999999999999</v>
      </c>
      <c r="B173">
        <v>27684</v>
      </c>
      <c r="C173">
        <v>-54.7</v>
      </c>
      <c r="D173">
        <v>-86.7</v>
      </c>
      <c r="E173">
        <v>1</v>
      </c>
      <c r="F173">
        <v>0.01</v>
      </c>
      <c r="G173">
        <v>350</v>
      </c>
      <c r="H173">
        <v>24</v>
      </c>
      <c r="I173">
        <v>707</v>
      </c>
      <c r="J173">
        <v>707.1</v>
      </c>
      <c r="K173">
        <v>707</v>
      </c>
    </row>
    <row r="174" spans="1:11" x14ac:dyDescent="0.3">
      <c r="A174">
        <v>16</v>
      </c>
      <c r="B174">
        <v>27841</v>
      </c>
      <c r="C174">
        <v>-55.2</v>
      </c>
      <c r="D174">
        <v>-86.9</v>
      </c>
      <c r="E174">
        <v>1</v>
      </c>
      <c r="F174">
        <v>0.01</v>
      </c>
      <c r="G174">
        <v>350</v>
      </c>
      <c r="H174">
        <v>26</v>
      </c>
      <c r="I174">
        <v>710.2</v>
      </c>
      <c r="J174">
        <v>710.4</v>
      </c>
      <c r="K174">
        <v>710.2</v>
      </c>
    </row>
    <row r="175" spans="1:11" x14ac:dyDescent="0.3">
      <c r="A175">
        <v>15.1</v>
      </c>
      <c r="B175">
        <v>28210</v>
      </c>
      <c r="C175">
        <v>-56.5</v>
      </c>
      <c r="D175">
        <v>-87.5</v>
      </c>
      <c r="E175">
        <v>1</v>
      </c>
      <c r="F175">
        <v>0.01</v>
      </c>
      <c r="G175">
        <v>12</v>
      </c>
      <c r="H175">
        <v>39</v>
      </c>
      <c r="I175">
        <v>717.9</v>
      </c>
      <c r="J175">
        <v>718</v>
      </c>
      <c r="K175">
        <v>717.9</v>
      </c>
    </row>
    <row r="176" spans="1:11" x14ac:dyDescent="0.3">
      <c r="A176">
        <v>15</v>
      </c>
      <c r="B176">
        <v>28252</v>
      </c>
      <c r="C176">
        <v>-56.5</v>
      </c>
      <c r="D176">
        <v>-87.5</v>
      </c>
      <c r="E176">
        <v>1</v>
      </c>
      <c r="F176">
        <v>0.01</v>
      </c>
      <c r="G176">
        <v>15</v>
      </c>
      <c r="H176">
        <v>40</v>
      </c>
      <c r="I176">
        <v>719.4</v>
      </c>
      <c r="J176">
        <v>719.5</v>
      </c>
      <c r="K176">
        <v>719.4</v>
      </c>
    </row>
    <row r="177" spans="1:11" x14ac:dyDescent="0.3">
      <c r="A177">
        <v>14</v>
      </c>
      <c r="B177">
        <v>28689</v>
      </c>
      <c r="C177">
        <v>-56.1</v>
      </c>
      <c r="D177">
        <v>-88.1</v>
      </c>
      <c r="E177">
        <v>1</v>
      </c>
      <c r="F177">
        <v>0.01</v>
      </c>
      <c r="G177">
        <v>10</v>
      </c>
      <c r="H177">
        <v>13</v>
      </c>
      <c r="I177">
        <v>734.9</v>
      </c>
      <c r="J177">
        <v>735.1</v>
      </c>
      <c r="K177">
        <v>734.9</v>
      </c>
    </row>
    <row r="178" spans="1:11" x14ac:dyDescent="0.3">
      <c r="A178">
        <v>13.8</v>
      </c>
      <c r="B178">
        <v>28781</v>
      </c>
      <c r="C178">
        <v>-54.3</v>
      </c>
      <c r="D178">
        <v>-87.3</v>
      </c>
      <c r="E178">
        <v>1</v>
      </c>
      <c r="F178">
        <v>0.01</v>
      </c>
      <c r="G178">
        <v>6</v>
      </c>
      <c r="H178">
        <v>13</v>
      </c>
      <c r="I178">
        <v>744.1</v>
      </c>
      <c r="J178">
        <v>744.2</v>
      </c>
      <c r="K178">
        <v>744.1</v>
      </c>
    </row>
    <row r="179" spans="1:11" x14ac:dyDescent="0.3">
      <c r="A179">
        <v>13</v>
      </c>
      <c r="B179">
        <v>29164</v>
      </c>
      <c r="C179">
        <v>-53.6</v>
      </c>
      <c r="D179">
        <v>-86.6</v>
      </c>
      <c r="E179">
        <v>1</v>
      </c>
      <c r="F179">
        <v>0.02</v>
      </c>
      <c r="G179">
        <v>350</v>
      </c>
      <c r="H179">
        <v>15</v>
      </c>
      <c r="I179">
        <v>759.4</v>
      </c>
      <c r="J179">
        <v>759.6</v>
      </c>
      <c r="K179">
        <v>759.4</v>
      </c>
    </row>
    <row r="180" spans="1:11" x14ac:dyDescent="0.3">
      <c r="A180">
        <v>12.7</v>
      </c>
      <c r="B180">
        <v>29313</v>
      </c>
      <c r="C180">
        <v>-53.3</v>
      </c>
      <c r="D180">
        <v>-86.3</v>
      </c>
      <c r="E180">
        <v>1</v>
      </c>
      <c r="F180">
        <v>0.02</v>
      </c>
      <c r="G180">
        <v>2</v>
      </c>
      <c r="H180">
        <v>22</v>
      </c>
      <c r="I180">
        <v>765.4</v>
      </c>
      <c r="J180">
        <v>765.6</v>
      </c>
      <c r="K180">
        <v>765.4</v>
      </c>
    </row>
    <row r="181" spans="1:11" x14ac:dyDescent="0.3">
      <c r="A181">
        <v>12</v>
      </c>
      <c r="B181">
        <v>29677</v>
      </c>
      <c r="C181">
        <v>-54</v>
      </c>
      <c r="D181">
        <v>-86.1</v>
      </c>
      <c r="E181">
        <v>1</v>
      </c>
      <c r="F181">
        <v>0.02</v>
      </c>
      <c r="G181">
        <v>30</v>
      </c>
      <c r="H181">
        <v>40</v>
      </c>
      <c r="I181">
        <v>775.5</v>
      </c>
      <c r="J181">
        <v>775.7</v>
      </c>
      <c r="K181">
        <v>775.5</v>
      </c>
    </row>
    <row r="182" spans="1:11" x14ac:dyDescent="0.3">
      <c r="A182">
        <v>11.9</v>
      </c>
      <c r="B182">
        <v>29731</v>
      </c>
      <c r="C182">
        <v>-54.1</v>
      </c>
      <c r="D182">
        <v>-86.1</v>
      </c>
      <c r="E182">
        <v>1</v>
      </c>
      <c r="F182">
        <v>0.02</v>
      </c>
      <c r="G182">
        <v>30</v>
      </c>
      <c r="H182">
        <v>40</v>
      </c>
      <c r="I182">
        <v>776.9</v>
      </c>
      <c r="J182">
        <v>777.2</v>
      </c>
      <c r="K182">
        <v>777</v>
      </c>
    </row>
    <row r="183" spans="1:11" x14ac:dyDescent="0.3">
      <c r="A183">
        <v>11.3</v>
      </c>
      <c r="B183">
        <v>30063</v>
      </c>
      <c r="C183">
        <v>-53.1</v>
      </c>
      <c r="D183">
        <v>-86.1</v>
      </c>
      <c r="E183">
        <v>1</v>
      </c>
      <c r="F183">
        <v>0.02</v>
      </c>
      <c r="G183">
        <v>30</v>
      </c>
      <c r="H183">
        <v>37</v>
      </c>
      <c r="I183">
        <v>792.1</v>
      </c>
      <c r="J183">
        <v>792.4</v>
      </c>
      <c r="K183">
        <v>792.1</v>
      </c>
    </row>
    <row r="184" spans="1:11" x14ac:dyDescent="0.3">
      <c r="A184">
        <v>11.1</v>
      </c>
      <c r="B184">
        <v>30177</v>
      </c>
      <c r="C184">
        <v>-53.9</v>
      </c>
      <c r="D184">
        <v>-85.9</v>
      </c>
      <c r="E184">
        <v>1</v>
      </c>
      <c r="F184">
        <v>0.02</v>
      </c>
      <c r="G184">
        <v>30</v>
      </c>
      <c r="H184">
        <v>36</v>
      </c>
      <c r="I184">
        <v>793.3</v>
      </c>
      <c r="J184">
        <v>793.5</v>
      </c>
      <c r="K184">
        <v>793.3</v>
      </c>
    </row>
    <row r="185" spans="1:11" x14ac:dyDescent="0.3">
      <c r="A185">
        <v>11</v>
      </c>
      <c r="B185">
        <v>30236</v>
      </c>
      <c r="C185">
        <v>-53.6</v>
      </c>
      <c r="D185">
        <v>-85.7</v>
      </c>
      <c r="E185">
        <v>1</v>
      </c>
      <c r="F185">
        <v>0.02</v>
      </c>
      <c r="G185">
        <v>30</v>
      </c>
      <c r="H185">
        <v>36</v>
      </c>
      <c r="I185">
        <v>796.4</v>
      </c>
      <c r="J185">
        <v>796.7</v>
      </c>
      <c r="K185">
        <v>796.4</v>
      </c>
    </row>
    <row r="186" spans="1:11" x14ac:dyDescent="0.3">
      <c r="A186">
        <v>10.4</v>
      </c>
      <c r="B186">
        <v>30597</v>
      </c>
      <c r="C186">
        <v>-51.7</v>
      </c>
      <c r="D186">
        <v>-84.7</v>
      </c>
      <c r="E186">
        <v>1</v>
      </c>
      <c r="F186">
        <v>0.03</v>
      </c>
      <c r="G186">
        <v>18</v>
      </c>
      <c r="H186">
        <v>29</v>
      </c>
      <c r="I186">
        <v>816.3</v>
      </c>
      <c r="J186">
        <v>816.6</v>
      </c>
      <c r="K186">
        <v>816.3</v>
      </c>
    </row>
    <row r="187" spans="1:11" x14ac:dyDescent="0.3">
      <c r="A187">
        <v>10</v>
      </c>
      <c r="B187">
        <v>30850</v>
      </c>
      <c r="C187">
        <v>-53.1</v>
      </c>
      <c r="D187">
        <v>-86.1</v>
      </c>
      <c r="E187">
        <v>1</v>
      </c>
      <c r="F187">
        <v>0.02</v>
      </c>
      <c r="G187">
        <v>10</v>
      </c>
      <c r="H187">
        <v>24</v>
      </c>
      <c r="I187">
        <v>820.3</v>
      </c>
      <c r="J187">
        <v>820.6</v>
      </c>
      <c r="K187">
        <v>820.3</v>
      </c>
    </row>
    <row r="188" spans="1:11" x14ac:dyDescent="0.3">
      <c r="A188">
        <v>9</v>
      </c>
      <c r="B188">
        <v>31528</v>
      </c>
      <c r="C188">
        <v>-53.3</v>
      </c>
      <c r="D188">
        <v>-86.3</v>
      </c>
      <c r="E188">
        <v>1</v>
      </c>
      <c r="F188">
        <v>0.03</v>
      </c>
      <c r="G188">
        <v>350</v>
      </c>
      <c r="H188">
        <v>22</v>
      </c>
      <c r="I188">
        <v>844.6</v>
      </c>
      <c r="J188">
        <v>844.9</v>
      </c>
      <c r="K188">
        <v>844.6</v>
      </c>
    </row>
    <row r="189" spans="1:11" x14ac:dyDescent="0.3">
      <c r="A189">
        <v>8</v>
      </c>
      <c r="B189">
        <v>32289</v>
      </c>
      <c r="C189">
        <v>-51.5</v>
      </c>
      <c r="D189">
        <v>-84.5</v>
      </c>
      <c r="E189">
        <v>1</v>
      </c>
      <c r="F189">
        <v>0.04</v>
      </c>
      <c r="G189">
        <v>355</v>
      </c>
      <c r="H189">
        <v>23</v>
      </c>
      <c r="I189">
        <v>880.6</v>
      </c>
      <c r="J189">
        <v>881.1</v>
      </c>
      <c r="K189">
        <v>880.6</v>
      </c>
    </row>
    <row r="190" spans="1:11" x14ac:dyDescent="0.3">
      <c r="A190">
        <v>7.6</v>
      </c>
      <c r="B190">
        <v>32621</v>
      </c>
      <c r="C190">
        <v>-52.7</v>
      </c>
      <c r="D190">
        <v>-85.7</v>
      </c>
      <c r="E190">
        <v>1</v>
      </c>
      <c r="F190">
        <v>0.03</v>
      </c>
      <c r="G190">
        <v>1</v>
      </c>
      <c r="H190">
        <v>25</v>
      </c>
      <c r="I190">
        <v>888.8</v>
      </c>
      <c r="J190">
        <v>889.2</v>
      </c>
      <c r="K190">
        <v>888.8</v>
      </c>
    </row>
    <row r="191" spans="1:11" x14ac:dyDescent="0.3">
      <c r="A191">
        <v>7.3</v>
      </c>
      <c r="B191">
        <v>32882</v>
      </c>
      <c r="C191">
        <v>-51.3</v>
      </c>
      <c r="D191">
        <v>-84.3</v>
      </c>
      <c r="E191">
        <v>1</v>
      </c>
      <c r="F191">
        <v>0.05</v>
      </c>
      <c r="G191">
        <v>5</v>
      </c>
      <c r="H191">
        <v>26</v>
      </c>
      <c r="I191">
        <v>904.8</v>
      </c>
      <c r="J191">
        <v>905.4</v>
      </c>
      <c r="K191">
        <v>904.8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workbookViewId="0">
      <selection activeCell="B4" sqref="B4"/>
    </sheetView>
  </sheetViews>
  <sheetFormatPr defaultRowHeight="14.4" x14ac:dyDescent="0.3"/>
  <sheetData>
    <row r="1" spans="1:13" x14ac:dyDescent="0.3">
      <c r="A1" t="s">
        <v>10</v>
      </c>
      <c r="B1" t="s">
        <v>9</v>
      </c>
      <c r="C1" t="s">
        <v>8</v>
      </c>
      <c r="D1" t="s">
        <v>7</v>
      </c>
      <c r="E1" t="s">
        <v>6</v>
      </c>
      <c r="F1" t="s">
        <v>5</v>
      </c>
      <c r="G1" t="s">
        <v>4</v>
      </c>
      <c r="H1" t="s">
        <v>3</v>
      </c>
      <c r="I1" t="s">
        <v>2</v>
      </c>
      <c r="J1" t="s">
        <v>1</v>
      </c>
      <c r="K1" t="s">
        <v>0</v>
      </c>
      <c r="M1" t="s">
        <v>45</v>
      </c>
    </row>
    <row r="2" spans="1:13" x14ac:dyDescent="0.3">
      <c r="A2">
        <v>997</v>
      </c>
      <c r="B2">
        <v>88</v>
      </c>
      <c r="C2">
        <v>11</v>
      </c>
      <c r="D2">
        <v>6</v>
      </c>
      <c r="E2">
        <v>71</v>
      </c>
      <c r="F2">
        <v>5.91</v>
      </c>
      <c r="G2">
        <v>170</v>
      </c>
      <c r="H2">
        <v>14</v>
      </c>
      <c r="I2">
        <v>284.39999999999998</v>
      </c>
      <c r="J2">
        <v>301.10000000000002</v>
      </c>
      <c r="K2">
        <v>285.39999999999998</v>
      </c>
      <c r="M2">
        <f>Camb_obs30March!H2*0.5144</f>
        <v>7.2015999999999991</v>
      </c>
    </row>
    <row r="3" spans="1:13" x14ac:dyDescent="0.3">
      <c r="A3">
        <v>996</v>
      </c>
      <c r="B3">
        <v>96</v>
      </c>
      <c r="C3">
        <v>10.8</v>
      </c>
      <c r="D3">
        <v>6.3</v>
      </c>
      <c r="E3">
        <v>74</v>
      </c>
      <c r="F3">
        <v>6.04</v>
      </c>
      <c r="G3">
        <v>170</v>
      </c>
      <c r="H3">
        <v>15</v>
      </c>
      <c r="I3">
        <v>284.3</v>
      </c>
      <c r="J3">
        <v>301.3</v>
      </c>
      <c r="K3">
        <v>285.3</v>
      </c>
      <c r="M3">
        <f>Camb_obs30March!H3*0.5144</f>
        <v>7.7159999999999993</v>
      </c>
    </row>
    <row r="4" spans="1:13" x14ac:dyDescent="0.3">
      <c r="A4">
        <v>985</v>
      </c>
      <c r="B4">
        <v>188</v>
      </c>
      <c r="C4">
        <v>10.199999999999999</v>
      </c>
      <c r="D4">
        <v>6.2</v>
      </c>
      <c r="E4">
        <v>76</v>
      </c>
      <c r="F4">
        <v>6.08</v>
      </c>
      <c r="G4">
        <v>170</v>
      </c>
      <c r="H4">
        <v>26</v>
      </c>
      <c r="I4">
        <v>284.60000000000002</v>
      </c>
      <c r="J4">
        <v>301.8</v>
      </c>
      <c r="K4">
        <v>285.60000000000002</v>
      </c>
      <c r="M4">
        <f>Camb_obs30March!H4*0.5144</f>
        <v>13.3744</v>
      </c>
    </row>
    <row r="5" spans="1:13" x14ac:dyDescent="0.3">
      <c r="A5">
        <v>978</v>
      </c>
      <c r="B5">
        <v>248</v>
      </c>
      <c r="C5">
        <v>9.8000000000000007</v>
      </c>
      <c r="D5">
        <v>6.2</v>
      </c>
      <c r="E5">
        <v>78</v>
      </c>
      <c r="F5">
        <v>6.1</v>
      </c>
      <c r="G5">
        <v>170</v>
      </c>
      <c r="H5">
        <v>31</v>
      </c>
      <c r="I5">
        <v>284.8</v>
      </c>
      <c r="J5">
        <v>302</v>
      </c>
      <c r="K5">
        <v>285.89999999999998</v>
      </c>
      <c r="M5">
        <f>Camb_obs30March!H5*0.5144</f>
        <v>15.946399999999999</v>
      </c>
    </row>
    <row r="6" spans="1:13" x14ac:dyDescent="0.3">
      <c r="A6">
        <v>957</v>
      </c>
      <c r="B6">
        <v>428</v>
      </c>
      <c r="C6">
        <v>8.6999999999999993</v>
      </c>
      <c r="D6">
        <v>6</v>
      </c>
      <c r="E6">
        <v>83</v>
      </c>
      <c r="F6">
        <v>6.16</v>
      </c>
      <c r="G6">
        <v>175</v>
      </c>
      <c r="H6">
        <v>36</v>
      </c>
      <c r="I6">
        <v>285.39999999999998</v>
      </c>
      <c r="J6">
        <v>302.89999999999998</v>
      </c>
      <c r="K6">
        <v>286.5</v>
      </c>
      <c r="M6">
        <f>Camb_obs30March!H6*0.5144</f>
        <v>18.5184</v>
      </c>
    </row>
    <row r="7" spans="1:13" x14ac:dyDescent="0.3">
      <c r="A7">
        <v>933</v>
      </c>
      <c r="B7">
        <v>638</v>
      </c>
      <c r="C7">
        <v>7.4</v>
      </c>
      <c r="D7">
        <v>5.8</v>
      </c>
      <c r="E7">
        <v>90</v>
      </c>
      <c r="F7">
        <v>6.23</v>
      </c>
      <c r="G7">
        <v>175</v>
      </c>
      <c r="H7">
        <v>35</v>
      </c>
      <c r="I7">
        <v>286.2</v>
      </c>
      <c r="J7">
        <v>303.89999999999998</v>
      </c>
      <c r="K7">
        <v>287.2</v>
      </c>
      <c r="M7">
        <f>Camb_obs30March!H7*0.5144</f>
        <v>18.003999999999998</v>
      </c>
    </row>
    <row r="8" spans="1:13" x14ac:dyDescent="0.3">
      <c r="A8">
        <v>925</v>
      </c>
      <c r="B8">
        <v>709</v>
      </c>
      <c r="C8">
        <v>6.8</v>
      </c>
      <c r="D8">
        <v>5.3</v>
      </c>
      <c r="E8">
        <v>90</v>
      </c>
      <c r="F8">
        <v>6.07</v>
      </c>
      <c r="G8">
        <v>175</v>
      </c>
      <c r="H8">
        <v>34</v>
      </c>
      <c r="I8">
        <v>286.3</v>
      </c>
      <c r="J8">
        <v>303.5</v>
      </c>
      <c r="K8">
        <v>287.3</v>
      </c>
      <c r="M8">
        <f>Camb_obs30March!H8*0.5144</f>
        <v>17.489599999999999</v>
      </c>
    </row>
    <row r="9" spans="1:13" x14ac:dyDescent="0.3">
      <c r="A9">
        <v>908</v>
      </c>
      <c r="B9">
        <v>861</v>
      </c>
      <c r="C9">
        <v>6</v>
      </c>
      <c r="D9">
        <v>3.4</v>
      </c>
      <c r="E9">
        <v>83</v>
      </c>
      <c r="F9">
        <v>5.41</v>
      </c>
      <c r="G9">
        <v>167</v>
      </c>
      <c r="H9">
        <v>38</v>
      </c>
      <c r="I9">
        <v>286.89999999999998</v>
      </c>
      <c r="J9">
        <v>302.39999999999998</v>
      </c>
      <c r="K9">
        <v>287.89999999999998</v>
      </c>
      <c r="M9">
        <f>Camb_obs30March!H9*0.5144</f>
        <v>19.5472</v>
      </c>
    </row>
    <row r="10" spans="1:13" x14ac:dyDescent="0.3">
      <c r="A10">
        <v>901</v>
      </c>
      <c r="B10">
        <v>925</v>
      </c>
      <c r="C10">
        <v>6.4</v>
      </c>
      <c r="D10">
        <v>2.8</v>
      </c>
      <c r="E10">
        <v>78</v>
      </c>
      <c r="F10">
        <v>5.22</v>
      </c>
      <c r="G10">
        <v>163</v>
      </c>
      <c r="H10">
        <v>39</v>
      </c>
      <c r="I10">
        <v>288</v>
      </c>
      <c r="J10">
        <v>303.10000000000002</v>
      </c>
      <c r="K10">
        <v>288.89999999999998</v>
      </c>
      <c r="M10">
        <f>Camb_obs30March!H10*0.5144</f>
        <v>20.061599999999999</v>
      </c>
    </row>
    <row r="11" spans="1:13" x14ac:dyDescent="0.3">
      <c r="A11">
        <v>898</v>
      </c>
      <c r="B11">
        <v>952</v>
      </c>
      <c r="C11">
        <v>6.4</v>
      </c>
      <c r="D11">
        <v>0.4</v>
      </c>
      <c r="E11">
        <v>65</v>
      </c>
      <c r="F11">
        <v>4.41</v>
      </c>
      <c r="G11">
        <v>162</v>
      </c>
      <c r="H11">
        <v>40</v>
      </c>
      <c r="I11">
        <v>288.3</v>
      </c>
      <c r="J11">
        <v>301.10000000000002</v>
      </c>
      <c r="K11">
        <v>289.10000000000002</v>
      </c>
      <c r="M11">
        <f>Camb_obs30March!H11*0.5144</f>
        <v>20.576000000000001</v>
      </c>
    </row>
    <row r="12" spans="1:13" x14ac:dyDescent="0.3">
      <c r="A12">
        <v>894</v>
      </c>
      <c r="B12">
        <v>989</v>
      </c>
      <c r="C12">
        <v>6.4</v>
      </c>
      <c r="D12">
        <v>0.6</v>
      </c>
      <c r="E12">
        <v>67</v>
      </c>
      <c r="F12">
        <v>4.4800000000000004</v>
      </c>
      <c r="G12">
        <v>160</v>
      </c>
      <c r="H12">
        <v>41</v>
      </c>
      <c r="I12">
        <v>288.60000000000002</v>
      </c>
      <c r="J12">
        <v>301.7</v>
      </c>
      <c r="K12">
        <v>289.39999999999998</v>
      </c>
      <c r="M12">
        <f>Camb_obs30March!H12*0.5144</f>
        <v>21.090399999999999</v>
      </c>
    </row>
    <row r="13" spans="1:13" x14ac:dyDescent="0.3">
      <c r="A13">
        <v>890</v>
      </c>
      <c r="B13">
        <v>1025</v>
      </c>
      <c r="C13">
        <v>6.3</v>
      </c>
      <c r="D13">
        <v>0.8</v>
      </c>
      <c r="E13">
        <v>68</v>
      </c>
      <c r="F13">
        <v>4.5599999999999996</v>
      </c>
      <c r="G13">
        <v>165</v>
      </c>
      <c r="H13">
        <v>42</v>
      </c>
      <c r="I13">
        <v>288.89999999999998</v>
      </c>
      <c r="J13">
        <v>302.2</v>
      </c>
      <c r="K13">
        <v>289.7</v>
      </c>
      <c r="M13">
        <f>Camb_obs30March!H13*0.5144</f>
        <v>21.604799999999997</v>
      </c>
    </row>
    <row r="14" spans="1:13" x14ac:dyDescent="0.3">
      <c r="A14">
        <v>880</v>
      </c>
      <c r="B14">
        <v>1118</v>
      </c>
      <c r="C14">
        <v>6.2</v>
      </c>
      <c r="D14">
        <v>1.2</v>
      </c>
      <c r="E14">
        <v>70</v>
      </c>
      <c r="F14">
        <v>4.7699999999999996</v>
      </c>
      <c r="G14">
        <v>167</v>
      </c>
      <c r="H14">
        <v>44</v>
      </c>
      <c r="I14">
        <v>289.7</v>
      </c>
      <c r="J14">
        <v>303.60000000000002</v>
      </c>
      <c r="K14">
        <v>290.60000000000002</v>
      </c>
      <c r="M14">
        <f>Camb_obs30March!H14*0.5144</f>
        <v>22.633599999999998</v>
      </c>
    </row>
    <row r="15" spans="1:13" x14ac:dyDescent="0.3">
      <c r="A15">
        <v>864</v>
      </c>
      <c r="B15">
        <v>1268</v>
      </c>
      <c r="C15">
        <v>4.9000000000000004</v>
      </c>
      <c r="D15">
        <v>0.5</v>
      </c>
      <c r="E15">
        <v>73</v>
      </c>
      <c r="F15">
        <v>4.62</v>
      </c>
      <c r="G15">
        <v>170</v>
      </c>
      <c r="H15">
        <v>48</v>
      </c>
      <c r="I15">
        <v>289.89999999999998</v>
      </c>
      <c r="J15">
        <v>303.39999999999998</v>
      </c>
      <c r="K15">
        <v>290.8</v>
      </c>
      <c r="M15">
        <f>Camb_obs30March!H15*0.5144</f>
        <v>24.691199999999998</v>
      </c>
    </row>
    <row r="16" spans="1:13" x14ac:dyDescent="0.3">
      <c r="A16">
        <v>850</v>
      </c>
      <c r="B16">
        <v>1401</v>
      </c>
      <c r="C16">
        <v>3.8</v>
      </c>
      <c r="D16">
        <v>-0.1</v>
      </c>
      <c r="E16">
        <v>76</v>
      </c>
      <c r="F16">
        <v>4.49</v>
      </c>
      <c r="G16">
        <v>170</v>
      </c>
      <c r="H16">
        <v>46</v>
      </c>
      <c r="I16">
        <v>290.10000000000002</v>
      </c>
      <c r="J16">
        <v>303.3</v>
      </c>
      <c r="K16">
        <v>290.89999999999998</v>
      </c>
      <c r="M16">
        <f>Camb_obs30March!H16*0.5144</f>
        <v>23.662399999999998</v>
      </c>
    </row>
    <row r="17" spans="1:13" x14ac:dyDescent="0.3">
      <c r="A17">
        <v>820</v>
      </c>
      <c r="B17">
        <v>1692</v>
      </c>
      <c r="C17">
        <v>1.2</v>
      </c>
      <c r="D17">
        <v>-0.9</v>
      </c>
      <c r="E17">
        <v>86</v>
      </c>
      <c r="F17">
        <v>4.3899999999999997</v>
      </c>
      <c r="G17">
        <v>170</v>
      </c>
      <c r="H17">
        <v>43</v>
      </c>
      <c r="I17">
        <v>290.39999999999998</v>
      </c>
      <c r="J17">
        <v>303.2</v>
      </c>
      <c r="K17">
        <v>291.10000000000002</v>
      </c>
      <c r="M17">
        <f>Camb_obs30March!H17*0.5144</f>
        <v>22.119199999999999</v>
      </c>
    </row>
    <row r="18" spans="1:13" x14ac:dyDescent="0.3">
      <c r="A18">
        <v>812</v>
      </c>
      <c r="B18">
        <v>1771</v>
      </c>
      <c r="C18">
        <v>1.1000000000000001</v>
      </c>
      <c r="D18">
        <v>-1.4</v>
      </c>
      <c r="E18">
        <v>83</v>
      </c>
      <c r="F18">
        <v>4.26</v>
      </c>
      <c r="G18">
        <v>170</v>
      </c>
      <c r="H18">
        <v>42</v>
      </c>
      <c r="I18">
        <v>291</v>
      </c>
      <c r="J18">
        <v>303.60000000000002</v>
      </c>
      <c r="K18">
        <v>291.8</v>
      </c>
      <c r="M18">
        <f>Camb_obs30March!H18*0.5144</f>
        <v>21.604799999999997</v>
      </c>
    </row>
    <row r="19" spans="1:13" x14ac:dyDescent="0.3">
      <c r="A19">
        <v>798</v>
      </c>
      <c r="B19">
        <v>1911</v>
      </c>
      <c r="C19">
        <v>0.8</v>
      </c>
      <c r="D19">
        <v>-2.4</v>
      </c>
      <c r="E19">
        <v>79</v>
      </c>
      <c r="F19">
        <v>4.04</v>
      </c>
      <c r="G19">
        <v>170</v>
      </c>
      <c r="H19">
        <v>46</v>
      </c>
      <c r="I19">
        <v>292.2</v>
      </c>
      <c r="J19">
        <v>304.2</v>
      </c>
      <c r="K19">
        <v>292.89999999999998</v>
      </c>
      <c r="M19">
        <f>Camb_obs30March!H19*0.5144</f>
        <v>23.662399999999998</v>
      </c>
    </row>
    <row r="20" spans="1:13" x14ac:dyDescent="0.3">
      <c r="A20">
        <v>777</v>
      </c>
      <c r="B20">
        <v>2123</v>
      </c>
      <c r="C20">
        <v>-0.6</v>
      </c>
      <c r="D20">
        <v>-3.5</v>
      </c>
      <c r="E20">
        <v>80</v>
      </c>
      <c r="F20">
        <v>3.8</v>
      </c>
      <c r="G20">
        <v>170</v>
      </c>
      <c r="H20">
        <v>53</v>
      </c>
      <c r="I20">
        <v>293</v>
      </c>
      <c r="J20">
        <v>304.39999999999998</v>
      </c>
      <c r="K20">
        <v>293.60000000000002</v>
      </c>
      <c r="M20">
        <f>Camb_obs30March!H20*0.5144</f>
        <v>27.263199999999998</v>
      </c>
    </row>
    <row r="21" spans="1:13" x14ac:dyDescent="0.3">
      <c r="A21">
        <v>734</v>
      </c>
      <c r="B21">
        <v>2576</v>
      </c>
      <c r="C21">
        <v>-3.5</v>
      </c>
      <c r="D21">
        <v>-6</v>
      </c>
      <c r="E21">
        <v>83</v>
      </c>
      <c r="F21">
        <v>3.35</v>
      </c>
      <c r="G21">
        <v>170</v>
      </c>
      <c r="H21">
        <v>55</v>
      </c>
      <c r="I21">
        <v>294.60000000000002</v>
      </c>
      <c r="J21">
        <v>304.8</v>
      </c>
      <c r="K21">
        <v>295.2</v>
      </c>
      <c r="M21">
        <f>Camb_obs30March!H21*0.5144</f>
        <v>28.291999999999998</v>
      </c>
    </row>
    <row r="22" spans="1:13" x14ac:dyDescent="0.3">
      <c r="A22">
        <v>722</v>
      </c>
      <c r="B22">
        <v>2708</v>
      </c>
      <c r="C22">
        <v>-4.3</v>
      </c>
      <c r="D22">
        <v>-6.7</v>
      </c>
      <c r="E22">
        <v>83</v>
      </c>
      <c r="F22">
        <v>3.22</v>
      </c>
      <c r="G22">
        <v>170</v>
      </c>
      <c r="H22">
        <v>53</v>
      </c>
      <c r="I22">
        <v>295.10000000000002</v>
      </c>
      <c r="J22">
        <v>304.89999999999998</v>
      </c>
      <c r="K22">
        <v>295.60000000000002</v>
      </c>
      <c r="M22">
        <f>Camb_obs30March!H22*0.5144</f>
        <v>27.263199999999998</v>
      </c>
    </row>
    <row r="23" spans="1:13" x14ac:dyDescent="0.3">
      <c r="A23">
        <v>700</v>
      </c>
      <c r="B23">
        <v>2951</v>
      </c>
      <c r="C23">
        <v>-6.1</v>
      </c>
      <c r="D23">
        <v>-8.1999999999999993</v>
      </c>
      <c r="E23">
        <v>85</v>
      </c>
      <c r="F23">
        <v>2.96</v>
      </c>
      <c r="G23">
        <v>170</v>
      </c>
      <c r="H23">
        <v>49</v>
      </c>
      <c r="I23">
        <v>295.7</v>
      </c>
      <c r="J23">
        <v>304.8</v>
      </c>
      <c r="K23">
        <v>296.2</v>
      </c>
      <c r="M23">
        <f>Camb_obs30March!H23*0.5144</f>
        <v>25.205599999999997</v>
      </c>
    </row>
    <row r="24" spans="1:13" x14ac:dyDescent="0.3">
      <c r="A24">
        <v>694</v>
      </c>
      <c r="B24">
        <v>3018</v>
      </c>
      <c r="C24">
        <v>-6.6</v>
      </c>
      <c r="D24">
        <v>-8.6</v>
      </c>
      <c r="E24">
        <v>86</v>
      </c>
      <c r="F24">
        <v>2.9</v>
      </c>
      <c r="G24">
        <v>170</v>
      </c>
      <c r="H24">
        <v>47</v>
      </c>
      <c r="I24">
        <v>295.89999999999998</v>
      </c>
      <c r="J24">
        <v>304.8</v>
      </c>
      <c r="K24">
        <v>296.39999999999998</v>
      </c>
      <c r="M24">
        <f>Camb_obs30March!H24*0.5144</f>
        <v>24.1768</v>
      </c>
    </row>
    <row r="25" spans="1:13" x14ac:dyDescent="0.3">
      <c r="A25">
        <v>632</v>
      </c>
      <c r="B25">
        <v>3743</v>
      </c>
      <c r="C25">
        <v>-12.3</v>
      </c>
      <c r="D25">
        <v>-12.6</v>
      </c>
      <c r="E25">
        <v>98</v>
      </c>
      <c r="F25">
        <v>2.31</v>
      </c>
      <c r="G25">
        <v>174</v>
      </c>
      <c r="H25">
        <v>48</v>
      </c>
      <c r="I25">
        <v>297.39999999999998</v>
      </c>
      <c r="J25">
        <v>304.60000000000002</v>
      </c>
      <c r="K25">
        <v>297.8</v>
      </c>
      <c r="M25">
        <f>Camb_obs30March!H25*0.5144</f>
        <v>24.691199999999998</v>
      </c>
    </row>
    <row r="26" spans="1:13" x14ac:dyDescent="0.3">
      <c r="A26">
        <v>617</v>
      </c>
      <c r="B26">
        <v>3926</v>
      </c>
      <c r="C26">
        <v>-12.8</v>
      </c>
      <c r="D26">
        <v>-13.6</v>
      </c>
      <c r="E26">
        <v>94</v>
      </c>
      <c r="F26">
        <v>2.1800000000000002</v>
      </c>
      <c r="G26">
        <v>175</v>
      </c>
      <c r="H26">
        <v>48</v>
      </c>
      <c r="I26">
        <v>298.8</v>
      </c>
      <c r="J26">
        <v>305.7</v>
      </c>
      <c r="K26">
        <v>299.2</v>
      </c>
      <c r="M26">
        <f>Camb_obs30March!H26*0.5144</f>
        <v>24.691199999999998</v>
      </c>
    </row>
    <row r="27" spans="1:13" x14ac:dyDescent="0.3">
      <c r="A27">
        <v>604</v>
      </c>
      <c r="B27">
        <v>4089</v>
      </c>
      <c r="C27">
        <v>-13.3</v>
      </c>
      <c r="D27">
        <v>-14.5</v>
      </c>
      <c r="E27">
        <v>91</v>
      </c>
      <c r="F27">
        <v>2.0699999999999998</v>
      </c>
      <c r="G27">
        <v>172</v>
      </c>
      <c r="H27">
        <v>47</v>
      </c>
      <c r="I27">
        <v>300.10000000000002</v>
      </c>
      <c r="J27">
        <v>306.7</v>
      </c>
      <c r="K27">
        <v>300.5</v>
      </c>
      <c r="M27">
        <f>Camb_obs30March!H27*0.5144</f>
        <v>24.1768</v>
      </c>
    </row>
    <row r="28" spans="1:13" x14ac:dyDescent="0.3">
      <c r="A28">
        <v>573</v>
      </c>
      <c r="B28">
        <v>4488</v>
      </c>
      <c r="C28">
        <v>-16.399999999999999</v>
      </c>
      <c r="D28">
        <v>-18.100000000000001</v>
      </c>
      <c r="E28">
        <v>87</v>
      </c>
      <c r="F28">
        <v>1.62</v>
      </c>
      <c r="G28">
        <v>165</v>
      </c>
      <c r="H28">
        <v>46</v>
      </c>
      <c r="I28">
        <v>301.10000000000002</v>
      </c>
      <c r="J28">
        <v>306.3</v>
      </c>
      <c r="K28">
        <v>301.39999999999998</v>
      </c>
      <c r="M28">
        <f>Camb_obs30March!H28*0.5144</f>
        <v>23.662399999999998</v>
      </c>
    </row>
    <row r="29" spans="1:13" x14ac:dyDescent="0.3">
      <c r="A29">
        <v>566</v>
      </c>
      <c r="B29">
        <v>4581</v>
      </c>
      <c r="C29">
        <v>-17.100000000000001</v>
      </c>
      <c r="D29">
        <v>-18.899999999999999</v>
      </c>
      <c r="E29">
        <v>86</v>
      </c>
      <c r="F29">
        <v>1.53</v>
      </c>
      <c r="G29">
        <v>165</v>
      </c>
      <c r="H29">
        <v>44</v>
      </c>
      <c r="I29">
        <v>301.3</v>
      </c>
      <c r="J29">
        <v>306.2</v>
      </c>
      <c r="K29">
        <v>301.5</v>
      </c>
      <c r="M29">
        <f>Camb_obs30March!H29*0.5144</f>
        <v>22.633599999999998</v>
      </c>
    </row>
    <row r="30" spans="1:13" x14ac:dyDescent="0.3">
      <c r="A30">
        <v>564</v>
      </c>
      <c r="B30">
        <v>4607</v>
      </c>
      <c r="C30">
        <v>-17.3</v>
      </c>
      <c r="D30">
        <v>-19.100000000000001</v>
      </c>
      <c r="E30">
        <v>86</v>
      </c>
      <c r="F30">
        <v>1.51</v>
      </c>
      <c r="G30">
        <v>165</v>
      </c>
      <c r="H30">
        <v>43</v>
      </c>
      <c r="I30">
        <v>301.39999999999998</v>
      </c>
      <c r="J30">
        <v>306.3</v>
      </c>
      <c r="K30">
        <v>301.60000000000002</v>
      </c>
      <c r="M30">
        <f>Camb_obs30March!H30*0.5144</f>
        <v>22.119199999999999</v>
      </c>
    </row>
    <row r="31" spans="1:13" x14ac:dyDescent="0.3">
      <c r="A31">
        <v>531</v>
      </c>
      <c r="B31">
        <v>5054</v>
      </c>
      <c r="C31">
        <v>-20.5</v>
      </c>
      <c r="D31">
        <v>-21.7</v>
      </c>
      <c r="E31">
        <v>90</v>
      </c>
      <c r="F31">
        <v>1.28</v>
      </c>
      <c r="G31">
        <v>175</v>
      </c>
      <c r="H31">
        <v>49</v>
      </c>
      <c r="I31">
        <v>302.7</v>
      </c>
      <c r="J31">
        <v>307</v>
      </c>
      <c r="K31">
        <v>303</v>
      </c>
      <c r="M31">
        <f>Camb_obs30March!H31*0.5144</f>
        <v>25.205599999999997</v>
      </c>
    </row>
    <row r="32" spans="1:13" x14ac:dyDescent="0.3">
      <c r="A32">
        <v>500</v>
      </c>
      <c r="B32">
        <v>5500</v>
      </c>
      <c r="C32">
        <v>-23.7</v>
      </c>
      <c r="D32">
        <v>-24.3</v>
      </c>
      <c r="E32">
        <v>95</v>
      </c>
      <c r="F32">
        <v>1.08</v>
      </c>
      <c r="G32">
        <v>175</v>
      </c>
      <c r="H32">
        <v>50</v>
      </c>
      <c r="I32">
        <v>304.10000000000002</v>
      </c>
      <c r="J32">
        <v>307.7</v>
      </c>
      <c r="K32">
        <v>304.3</v>
      </c>
      <c r="M32">
        <f>Camb_obs30March!H32*0.5144</f>
        <v>25.72</v>
      </c>
    </row>
    <row r="33" spans="1:13" x14ac:dyDescent="0.3">
      <c r="A33">
        <v>498</v>
      </c>
      <c r="B33">
        <v>5529</v>
      </c>
      <c r="C33">
        <v>-23.7</v>
      </c>
      <c r="D33">
        <v>-24.3</v>
      </c>
      <c r="E33">
        <v>95</v>
      </c>
      <c r="F33">
        <v>1.08</v>
      </c>
      <c r="G33">
        <v>175</v>
      </c>
      <c r="H33">
        <v>49</v>
      </c>
      <c r="I33">
        <v>304.39999999999998</v>
      </c>
      <c r="J33">
        <v>308.10000000000002</v>
      </c>
      <c r="K33">
        <v>304.60000000000002</v>
      </c>
      <c r="M33">
        <f>Camb_obs30March!H33*0.5144</f>
        <v>25.205599999999997</v>
      </c>
    </row>
    <row r="34" spans="1:13" x14ac:dyDescent="0.3">
      <c r="A34">
        <v>494</v>
      </c>
      <c r="B34">
        <v>5588</v>
      </c>
      <c r="C34">
        <v>-24.2</v>
      </c>
      <c r="D34">
        <v>-25.7</v>
      </c>
      <c r="E34">
        <v>88</v>
      </c>
      <c r="F34">
        <v>0.96</v>
      </c>
      <c r="G34">
        <v>175</v>
      </c>
      <c r="H34">
        <v>47</v>
      </c>
      <c r="I34">
        <v>304.5</v>
      </c>
      <c r="J34">
        <v>307.8</v>
      </c>
      <c r="K34">
        <v>304.7</v>
      </c>
      <c r="M34">
        <f>Camb_obs30March!H34*0.5144</f>
        <v>24.1768</v>
      </c>
    </row>
    <row r="35" spans="1:13" x14ac:dyDescent="0.3">
      <c r="A35">
        <v>487</v>
      </c>
      <c r="B35">
        <v>5692</v>
      </c>
      <c r="C35">
        <v>-25.1</v>
      </c>
      <c r="D35">
        <v>-28.1</v>
      </c>
      <c r="E35">
        <v>76</v>
      </c>
      <c r="F35">
        <v>0.78</v>
      </c>
      <c r="G35">
        <v>175</v>
      </c>
      <c r="H35">
        <v>49</v>
      </c>
      <c r="I35">
        <v>304.7</v>
      </c>
      <c r="J35">
        <v>307.3</v>
      </c>
      <c r="K35">
        <v>304.8</v>
      </c>
      <c r="M35">
        <f>Camb_obs30March!H35*0.5144</f>
        <v>25.205599999999997</v>
      </c>
    </row>
    <row r="36" spans="1:13" x14ac:dyDescent="0.3">
      <c r="A36">
        <v>485</v>
      </c>
      <c r="B36">
        <v>5722</v>
      </c>
      <c r="C36">
        <v>-25.3</v>
      </c>
      <c r="D36">
        <v>-28.4</v>
      </c>
      <c r="E36">
        <v>75</v>
      </c>
      <c r="F36">
        <v>0.76</v>
      </c>
      <c r="G36">
        <v>175</v>
      </c>
      <c r="H36">
        <v>50</v>
      </c>
      <c r="I36">
        <v>304.7</v>
      </c>
      <c r="J36">
        <v>307.3</v>
      </c>
      <c r="K36">
        <v>304.89999999999998</v>
      </c>
      <c r="M36">
        <f>Camb_obs30March!H36*0.5144</f>
        <v>25.72</v>
      </c>
    </row>
    <row r="37" spans="1:13" x14ac:dyDescent="0.3">
      <c r="A37">
        <v>469</v>
      </c>
      <c r="B37">
        <v>5964</v>
      </c>
      <c r="C37">
        <v>-27.3</v>
      </c>
      <c r="D37">
        <v>-31.2</v>
      </c>
      <c r="E37">
        <v>69</v>
      </c>
      <c r="F37">
        <v>0.61</v>
      </c>
      <c r="G37">
        <v>180</v>
      </c>
      <c r="H37">
        <v>49</v>
      </c>
      <c r="I37">
        <v>305.2</v>
      </c>
      <c r="J37">
        <v>307.39999999999998</v>
      </c>
      <c r="K37">
        <v>305.3</v>
      </c>
      <c r="M37">
        <f>Camb_obs30March!H37*0.5144</f>
        <v>25.205599999999997</v>
      </c>
    </row>
    <row r="38" spans="1:13" x14ac:dyDescent="0.3">
      <c r="A38">
        <v>461</v>
      </c>
      <c r="B38">
        <v>6089</v>
      </c>
      <c r="C38">
        <v>-28.3</v>
      </c>
      <c r="D38">
        <v>-32.6</v>
      </c>
      <c r="E38">
        <v>67</v>
      </c>
      <c r="F38">
        <v>0.54</v>
      </c>
      <c r="G38">
        <v>178</v>
      </c>
      <c r="H38">
        <v>48</v>
      </c>
      <c r="I38">
        <v>305.5</v>
      </c>
      <c r="J38">
        <v>307.39999999999998</v>
      </c>
      <c r="K38">
        <v>305.60000000000002</v>
      </c>
      <c r="M38">
        <f>Camb_obs30March!H38*0.5144</f>
        <v>24.691199999999998</v>
      </c>
    </row>
    <row r="39" spans="1:13" x14ac:dyDescent="0.3">
      <c r="A39">
        <v>448</v>
      </c>
      <c r="B39">
        <v>6293</v>
      </c>
      <c r="C39">
        <v>-29.9</v>
      </c>
      <c r="D39">
        <v>-39.5</v>
      </c>
      <c r="E39">
        <v>39</v>
      </c>
      <c r="F39">
        <v>0.28000000000000003</v>
      </c>
      <c r="G39">
        <v>175</v>
      </c>
      <c r="H39">
        <v>45</v>
      </c>
      <c r="I39">
        <v>305.89999999999998</v>
      </c>
      <c r="J39">
        <v>307</v>
      </c>
      <c r="K39">
        <v>306</v>
      </c>
      <c r="M39">
        <f>Camb_obs30March!H39*0.5144</f>
        <v>23.148</v>
      </c>
    </row>
    <row r="40" spans="1:13" x14ac:dyDescent="0.3">
      <c r="A40">
        <v>442</v>
      </c>
      <c r="B40">
        <v>6389</v>
      </c>
      <c r="C40">
        <v>-30.7</v>
      </c>
      <c r="D40">
        <v>-42.7</v>
      </c>
      <c r="E40">
        <v>30</v>
      </c>
      <c r="F40">
        <v>0.2</v>
      </c>
      <c r="G40">
        <v>177</v>
      </c>
      <c r="H40">
        <v>49</v>
      </c>
      <c r="I40">
        <v>306.10000000000002</v>
      </c>
      <c r="J40">
        <v>306.89999999999998</v>
      </c>
      <c r="K40">
        <v>306.2</v>
      </c>
      <c r="M40">
        <f>Camb_obs30March!H40*0.5144</f>
        <v>25.205599999999997</v>
      </c>
    </row>
    <row r="41" spans="1:13" x14ac:dyDescent="0.3">
      <c r="A41">
        <v>436</v>
      </c>
      <c r="B41">
        <v>6486</v>
      </c>
      <c r="C41">
        <v>-31.5</v>
      </c>
      <c r="D41">
        <v>-42.4</v>
      </c>
      <c r="E41">
        <v>33</v>
      </c>
      <c r="F41">
        <v>0.21</v>
      </c>
      <c r="G41">
        <v>180</v>
      </c>
      <c r="H41">
        <v>53</v>
      </c>
      <c r="I41">
        <v>306.39999999999998</v>
      </c>
      <c r="J41">
        <v>307.2</v>
      </c>
      <c r="K41">
        <v>306.39999999999998</v>
      </c>
      <c r="M41">
        <f>Camb_obs30March!H41*0.5144</f>
        <v>27.263199999999998</v>
      </c>
    </row>
    <row r="42" spans="1:13" x14ac:dyDescent="0.3">
      <c r="A42">
        <v>429</v>
      </c>
      <c r="B42">
        <v>6600</v>
      </c>
      <c r="C42">
        <v>-32.4</v>
      </c>
      <c r="D42">
        <v>-42.1</v>
      </c>
      <c r="E42">
        <v>37</v>
      </c>
      <c r="F42">
        <v>0.22</v>
      </c>
      <c r="G42">
        <v>180</v>
      </c>
      <c r="H42">
        <v>50</v>
      </c>
      <c r="I42">
        <v>306.60000000000002</v>
      </c>
      <c r="J42">
        <v>307.5</v>
      </c>
      <c r="K42">
        <v>306.7</v>
      </c>
      <c r="M42">
        <f>Camb_obs30March!H42*0.5144</f>
        <v>25.72</v>
      </c>
    </row>
    <row r="43" spans="1:13" x14ac:dyDescent="0.3">
      <c r="A43">
        <v>425</v>
      </c>
      <c r="B43">
        <v>6667</v>
      </c>
      <c r="C43">
        <v>-32.9</v>
      </c>
      <c r="D43">
        <v>-41.9</v>
      </c>
      <c r="E43">
        <v>40</v>
      </c>
      <c r="F43">
        <v>0.23</v>
      </c>
      <c r="G43">
        <v>179</v>
      </c>
      <c r="H43">
        <v>49</v>
      </c>
      <c r="I43">
        <v>306.8</v>
      </c>
      <c r="J43">
        <v>307.60000000000002</v>
      </c>
      <c r="K43">
        <v>306.8</v>
      </c>
      <c r="M43">
        <f>Camb_obs30March!H43*0.5144</f>
        <v>25.205599999999997</v>
      </c>
    </row>
    <row r="44" spans="1:13" x14ac:dyDescent="0.3">
      <c r="A44">
        <v>408</v>
      </c>
      <c r="B44">
        <v>6952</v>
      </c>
      <c r="C44">
        <v>-35.5</v>
      </c>
      <c r="D44">
        <v>-43.1</v>
      </c>
      <c r="E44">
        <v>45</v>
      </c>
      <c r="F44">
        <v>0.21</v>
      </c>
      <c r="G44">
        <v>175</v>
      </c>
      <c r="H44">
        <v>47</v>
      </c>
      <c r="I44">
        <v>307.10000000000002</v>
      </c>
      <c r="J44">
        <v>307.89999999999998</v>
      </c>
      <c r="K44">
        <v>307.10000000000002</v>
      </c>
      <c r="M44">
        <f>Camb_obs30March!H44*0.5144</f>
        <v>24.1768</v>
      </c>
    </row>
    <row r="45" spans="1:13" x14ac:dyDescent="0.3">
      <c r="A45">
        <v>400</v>
      </c>
      <c r="B45">
        <v>7090</v>
      </c>
      <c r="C45">
        <v>-36.700000000000003</v>
      </c>
      <c r="D45">
        <v>-43.7</v>
      </c>
      <c r="E45">
        <v>48</v>
      </c>
      <c r="F45">
        <v>0.2</v>
      </c>
      <c r="G45">
        <v>175</v>
      </c>
      <c r="H45">
        <v>51</v>
      </c>
      <c r="I45">
        <v>307.2</v>
      </c>
      <c r="J45">
        <v>308</v>
      </c>
      <c r="K45">
        <v>307.2</v>
      </c>
      <c r="M45">
        <f>Camb_obs30March!H45*0.5144</f>
        <v>26.234399999999997</v>
      </c>
    </row>
    <row r="46" spans="1:13" x14ac:dyDescent="0.3">
      <c r="A46">
        <v>395</v>
      </c>
      <c r="B46">
        <v>7177</v>
      </c>
      <c r="C46">
        <v>-37.5</v>
      </c>
      <c r="D46">
        <v>-43.7</v>
      </c>
      <c r="E46">
        <v>52</v>
      </c>
      <c r="F46">
        <v>0.2</v>
      </c>
      <c r="G46">
        <v>170</v>
      </c>
      <c r="H46">
        <v>51</v>
      </c>
      <c r="I46">
        <v>307.3</v>
      </c>
      <c r="J46">
        <v>308.10000000000002</v>
      </c>
      <c r="K46">
        <v>307.39999999999998</v>
      </c>
      <c r="M46">
        <f>Camb_obs30March!H46*0.5144</f>
        <v>26.234399999999997</v>
      </c>
    </row>
    <row r="47" spans="1:13" x14ac:dyDescent="0.3">
      <c r="A47">
        <v>387</v>
      </c>
      <c r="B47">
        <v>7318</v>
      </c>
      <c r="C47">
        <v>-38.700000000000003</v>
      </c>
      <c r="D47">
        <v>-43.7</v>
      </c>
      <c r="E47">
        <v>59</v>
      </c>
      <c r="F47">
        <v>0.21</v>
      </c>
      <c r="G47">
        <v>178</v>
      </c>
      <c r="H47">
        <v>52</v>
      </c>
      <c r="I47">
        <v>307.5</v>
      </c>
      <c r="J47">
        <v>308.3</v>
      </c>
      <c r="K47">
        <v>307.5</v>
      </c>
      <c r="M47">
        <f>Camb_obs30March!H47*0.5144</f>
        <v>26.748799999999999</v>
      </c>
    </row>
    <row r="48" spans="1:13" x14ac:dyDescent="0.3">
      <c r="A48">
        <v>380</v>
      </c>
      <c r="B48">
        <v>7443</v>
      </c>
      <c r="C48">
        <v>-39.799999999999997</v>
      </c>
      <c r="D48">
        <v>-46.5</v>
      </c>
      <c r="E48">
        <v>49</v>
      </c>
      <c r="F48">
        <v>0.15</v>
      </c>
      <c r="G48">
        <v>185</v>
      </c>
      <c r="H48">
        <v>52</v>
      </c>
      <c r="I48">
        <v>307.7</v>
      </c>
      <c r="J48">
        <v>308.3</v>
      </c>
      <c r="K48">
        <v>307.8</v>
      </c>
      <c r="M48">
        <f>Camb_obs30March!H48*0.5144</f>
        <v>26.748799999999999</v>
      </c>
    </row>
    <row r="49" spans="1:13" x14ac:dyDescent="0.3">
      <c r="A49">
        <v>379</v>
      </c>
      <c r="B49">
        <v>7461</v>
      </c>
      <c r="C49">
        <v>-39.9</v>
      </c>
      <c r="D49">
        <v>-46.9</v>
      </c>
      <c r="E49">
        <v>47</v>
      </c>
      <c r="F49">
        <v>0.15</v>
      </c>
      <c r="G49">
        <v>185</v>
      </c>
      <c r="H49">
        <v>52</v>
      </c>
      <c r="I49">
        <v>307.8</v>
      </c>
      <c r="J49">
        <v>308.3</v>
      </c>
      <c r="K49">
        <v>307.8</v>
      </c>
      <c r="M49">
        <f>Camb_obs30March!H49*0.5144</f>
        <v>26.748799999999999</v>
      </c>
    </row>
    <row r="50" spans="1:13" x14ac:dyDescent="0.3">
      <c r="A50">
        <v>354</v>
      </c>
      <c r="B50">
        <v>7924</v>
      </c>
      <c r="C50">
        <v>-44.3</v>
      </c>
      <c r="D50">
        <v>-49.2</v>
      </c>
      <c r="E50">
        <v>58</v>
      </c>
      <c r="F50">
        <v>0.12</v>
      </c>
      <c r="G50">
        <v>178</v>
      </c>
      <c r="H50">
        <v>54</v>
      </c>
      <c r="I50">
        <v>307.89999999999998</v>
      </c>
      <c r="J50">
        <v>308.39999999999998</v>
      </c>
      <c r="K50">
        <v>307.89999999999998</v>
      </c>
      <c r="M50">
        <f>Camb_obs30March!H50*0.5144</f>
        <v>27.7776</v>
      </c>
    </row>
    <row r="51" spans="1:13" x14ac:dyDescent="0.3">
      <c r="A51">
        <v>341</v>
      </c>
      <c r="B51">
        <v>8173</v>
      </c>
      <c r="C51">
        <v>-46.2</v>
      </c>
      <c r="D51">
        <v>-51.2</v>
      </c>
      <c r="E51">
        <v>57</v>
      </c>
      <c r="F51">
        <v>0.1</v>
      </c>
      <c r="G51">
        <v>175</v>
      </c>
      <c r="H51">
        <v>55</v>
      </c>
      <c r="I51">
        <v>308.60000000000002</v>
      </c>
      <c r="J51">
        <v>309</v>
      </c>
      <c r="K51">
        <v>308.60000000000002</v>
      </c>
      <c r="M51">
        <f>Camb_obs30March!H51*0.5144</f>
        <v>28.291999999999998</v>
      </c>
    </row>
    <row r="52" spans="1:13" x14ac:dyDescent="0.3">
      <c r="A52">
        <v>329</v>
      </c>
      <c r="B52">
        <v>8411</v>
      </c>
      <c r="C52">
        <v>-48.1</v>
      </c>
      <c r="D52">
        <v>-53.1</v>
      </c>
      <c r="E52">
        <v>56</v>
      </c>
      <c r="F52">
        <v>0.08</v>
      </c>
      <c r="G52">
        <v>180</v>
      </c>
      <c r="H52">
        <v>54</v>
      </c>
      <c r="I52">
        <v>309.2</v>
      </c>
      <c r="J52">
        <v>309.5</v>
      </c>
      <c r="K52">
        <v>309.2</v>
      </c>
      <c r="M52">
        <f>Camb_obs30March!H52*0.5144</f>
        <v>27.7776</v>
      </c>
    </row>
    <row r="53" spans="1:13" x14ac:dyDescent="0.3">
      <c r="A53">
        <v>325</v>
      </c>
      <c r="B53">
        <v>8492</v>
      </c>
      <c r="C53">
        <v>-47.7</v>
      </c>
      <c r="D53">
        <v>-54.7</v>
      </c>
      <c r="E53">
        <v>44</v>
      </c>
      <c r="F53">
        <v>7.0000000000000007E-2</v>
      </c>
      <c r="G53">
        <v>186</v>
      </c>
      <c r="H53">
        <v>51</v>
      </c>
      <c r="I53">
        <v>310.8</v>
      </c>
      <c r="J53">
        <v>311.10000000000002</v>
      </c>
      <c r="K53">
        <v>310.8</v>
      </c>
      <c r="M53">
        <f>Camb_obs30March!H53*0.5144</f>
        <v>26.234399999999997</v>
      </c>
    </row>
    <row r="54" spans="1:13" x14ac:dyDescent="0.3">
      <c r="A54">
        <v>322</v>
      </c>
      <c r="B54">
        <v>8553</v>
      </c>
      <c r="C54">
        <v>-47.7</v>
      </c>
      <c r="D54">
        <v>-56.6</v>
      </c>
      <c r="E54">
        <v>35</v>
      </c>
      <c r="F54">
        <v>0.06</v>
      </c>
      <c r="G54">
        <v>190</v>
      </c>
      <c r="H54">
        <v>49</v>
      </c>
      <c r="I54">
        <v>311.60000000000002</v>
      </c>
      <c r="J54">
        <v>311.8</v>
      </c>
      <c r="K54">
        <v>311.60000000000002</v>
      </c>
    </row>
    <row r="55" spans="1:13" x14ac:dyDescent="0.3">
      <c r="A55">
        <v>314</v>
      </c>
      <c r="B55">
        <v>8719</v>
      </c>
      <c r="C55">
        <v>-47.8</v>
      </c>
      <c r="D55">
        <v>-61.9</v>
      </c>
      <c r="E55">
        <v>18</v>
      </c>
      <c r="F55">
        <v>0.03</v>
      </c>
      <c r="G55">
        <v>185</v>
      </c>
      <c r="H55">
        <v>40</v>
      </c>
      <c r="I55">
        <v>313.7</v>
      </c>
      <c r="J55">
        <v>313.8</v>
      </c>
      <c r="K55">
        <v>313.7</v>
      </c>
    </row>
    <row r="56" spans="1:13" x14ac:dyDescent="0.3">
      <c r="A56">
        <v>308</v>
      </c>
      <c r="B56">
        <v>8847</v>
      </c>
      <c r="C56">
        <v>-47.9</v>
      </c>
      <c r="D56">
        <v>-65.900000000000006</v>
      </c>
      <c r="E56">
        <v>11</v>
      </c>
      <c r="F56">
        <v>0.02</v>
      </c>
      <c r="G56">
        <v>199</v>
      </c>
      <c r="H56">
        <v>35</v>
      </c>
      <c r="I56">
        <v>315.39999999999998</v>
      </c>
      <c r="J56">
        <v>315.39999999999998</v>
      </c>
      <c r="K56">
        <v>315.39999999999998</v>
      </c>
    </row>
    <row r="57" spans="1:13" x14ac:dyDescent="0.3">
      <c r="A57">
        <v>303</v>
      </c>
      <c r="B57">
        <v>8954</v>
      </c>
      <c r="C57">
        <v>-48.5</v>
      </c>
      <c r="D57">
        <v>-66.5</v>
      </c>
      <c r="E57">
        <v>11</v>
      </c>
      <c r="F57">
        <v>0.02</v>
      </c>
      <c r="G57">
        <v>210</v>
      </c>
      <c r="H57">
        <v>31</v>
      </c>
      <c r="I57">
        <v>315.89999999999998</v>
      </c>
      <c r="J57">
        <v>316</v>
      </c>
      <c r="K57">
        <v>316</v>
      </c>
    </row>
    <row r="58" spans="1:13" x14ac:dyDescent="0.3">
      <c r="A58">
        <v>300</v>
      </c>
      <c r="B58">
        <v>9020</v>
      </c>
      <c r="C58">
        <v>-48.9</v>
      </c>
      <c r="D58">
        <v>-66.900000000000006</v>
      </c>
      <c r="E58">
        <v>11</v>
      </c>
      <c r="F58">
        <v>0.02</v>
      </c>
      <c r="G58">
        <v>210</v>
      </c>
      <c r="H58">
        <v>30</v>
      </c>
      <c r="I58">
        <v>316.3</v>
      </c>
      <c r="J58">
        <v>316.39999999999998</v>
      </c>
      <c r="K58">
        <v>316.3</v>
      </c>
    </row>
    <row r="59" spans="1:13" x14ac:dyDescent="0.3">
      <c r="A59">
        <v>277</v>
      </c>
      <c r="B59">
        <v>9541</v>
      </c>
      <c r="C59">
        <v>-51.3</v>
      </c>
      <c r="D59">
        <v>-67.3</v>
      </c>
      <c r="E59">
        <v>13</v>
      </c>
      <c r="F59">
        <v>0.02</v>
      </c>
      <c r="G59">
        <v>240</v>
      </c>
      <c r="H59">
        <v>24</v>
      </c>
      <c r="I59">
        <v>320.10000000000002</v>
      </c>
      <c r="J59">
        <v>320.2</v>
      </c>
      <c r="K59">
        <v>320.10000000000002</v>
      </c>
    </row>
    <row r="60" spans="1:13" x14ac:dyDescent="0.3">
      <c r="A60">
        <v>272</v>
      </c>
      <c r="B60">
        <v>9658</v>
      </c>
      <c r="C60">
        <v>-52.1</v>
      </c>
      <c r="D60">
        <v>-65.599999999999994</v>
      </c>
      <c r="E60">
        <v>18</v>
      </c>
      <c r="F60">
        <v>0.02</v>
      </c>
      <c r="G60">
        <v>240</v>
      </c>
      <c r="H60">
        <v>25</v>
      </c>
      <c r="I60">
        <v>320.7</v>
      </c>
      <c r="J60">
        <v>320.8</v>
      </c>
      <c r="K60">
        <v>320.7</v>
      </c>
    </row>
    <row r="61" spans="1:13" x14ac:dyDescent="0.3">
      <c r="A61">
        <v>266</v>
      </c>
      <c r="B61">
        <v>9802</v>
      </c>
      <c r="C61">
        <v>-53</v>
      </c>
      <c r="D61">
        <v>-63.5</v>
      </c>
      <c r="E61">
        <v>27</v>
      </c>
      <c r="F61">
        <v>0.03</v>
      </c>
      <c r="G61">
        <v>260</v>
      </c>
      <c r="H61">
        <v>32</v>
      </c>
      <c r="I61">
        <v>321.39999999999998</v>
      </c>
      <c r="J61">
        <v>321.5</v>
      </c>
      <c r="K61">
        <v>321.39999999999998</v>
      </c>
    </row>
    <row r="62" spans="1:13" x14ac:dyDescent="0.3">
      <c r="A62">
        <v>263</v>
      </c>
      <c r="B62">
        <v>9876</v>
      </c>
      <c r="C62">
        <v>-53.5</v>
      </c>
      <c r="D62">
        <v>-62.5</v>
      </c>
      <c r="E62">
        <v>32</v>
      </c>
      <c r="F62">
        <v>0.03</v>
      </c>
      <c r="G62">
        <v>259</v>
      </c>
      <c r="H62">
        <v>31</v>
      </c>
      <c r="I62">
        <v>321.7</v>
      </c>
      <c r="J62">
        <v>321.89999999999998</v>
      </c>
      <c r="K62">
        <v>321.7</v>
      </c>
    </row>
    <row r="63" spans="1:13" x14ac:dyDescent="0.3">
      <c r="A63">
        <v>250</v>
      </c>
      <c r="B63">
        <v>10200</v>
      </c>
      <c r="C63">
        <v>-55.3</v>
      </c>
      <c r="D63">
        <v>-67.3</v>
      </c>
      <c r="E63">
        <v>21</v>
      </c>
      <c r="F63">
        <v>0.02</v>
      </c>
      <c r="G63">
        <v>255</v>
      </c>
      <c r="H63">
        <v>25</v>
      </c>
      <c r="I63">
        <v>323.7</v>
      </c>
      <c r="J63">
        <v>323.8</v>
      </c>
      <c r="K63">
        <v>323.7</v>
      </c>
    </row>
    <row r="64" spans="1:13" x14ac:dyDescent="0.3">
      <c r="A64">
        <v>245</v>
      </c>
      <c r="B64">
        <v>10328</v>
      </c>
      <c r="C64">
        <v>-56.1</v>
      </c>
      <c r="D64">
        <v>-71.099999999999994</v>
      </c>
      <c r="E64">
        <v>14</v>
      </c>
      <c r="F64">
        <v>0.01</v>
      </c>
      <c r="G64">
        <v>245</v>
      </c>
      <c r="H64">
        <v>23</v>
      </c>
      <c r="I64">
        <v>324.39999999999998</v>
      </c>
      <c r="J64">
        <v>324.39999999999998</v>
      </c>
      <c r="K64">
        <v>324.39999999999998</v>
      </c>
    </row>
    <row r="65" spans="1:11" x14ac:dyDescent="0.3">
      <c r="A65">
        <v>242</v>
      </c>
      <c r="B65">
        <v>10406</v>
      </c>
      <c r="C65">
        <v>-55.8</v>
      </c>
      <c r="D65">
        <v>-71.900000000000006</v>
      </c>
      <c r="E65">
        <v>12</v>
      </c>
      <c r="F65">
        <v>0.01</v>
      </c>
      <c r="G65">
        <v>245</v>
      </c>
      <c r="H65">
        <v>22</v>
      </c>
      <c r="I65">
        <v>326</v>
      </c>
      <c r="J65">
        <v>326</v>
      </c>
      <c r="K65">
        <v>326</v>
      </c>
    </row>
    <row r="66" spans="1:11" x14ac:dyDescent="0.3">
      <c r="A66">
        <v>237</v>
      </c>
      <c r="B66">
        <v>10539</v>
      </c>
      <c r="C66">
        <v>-55.3</v>
      </c>
      <c r="D66">
        <v>-73.3</v>
      </c>
      <c r="E66">
        <v>9</v>
      </c>
      <c r="F66">
        <v>0.01</v>
      </c>
      <c r="G66">
        <v>215</v>
      </c>
      <c r="H66">
        <v>15</v>
      </c>
      <c r="I66">
        <v>328.6</v>
      </c>
      <c r="J66">
        <v>328.7</v>
      </c>
      <c r="K66">
        <v>328.7</v>
      </c>
    </row>
    <row r="67" spans="1:11" x14ac:dyDescent="0.3">
      <c r="A67">
        <v>234</v>
      </c>
      <c r="B67">
        <v>10620</v>
      </c>
      <c r="C67">
        <v>-55</v>
      </c>
      <c r="D67">
        <v>-74.099999999999994</v>
      </c>
      <c r="E67">
        <v>8</v>
      </c>
      <c r="F67">
        <v>0.01</v>
      </c>
      <c r="G67">
        <v>195</v>
      </c>
      <c r="H67">
        <v>16</v>
      </c>
      <c r="I67">
        <v>330.3</v>
      </c>
      <c r="J67">
        <v>330.3</v>
      </c>
      <c r="K67">
        <v>330.3</v>
      </c>
    </row>
    <row r="68" spans="1:11" x14ac:dyDescent="0.3">
      <c r="A68">
        <v>226</v>
      </c>
      <c r="B68">
        <v>10841</v>
      </c>
      <c r="C68">
        <v>-54.2</v>
      </c>
      <c r="D68">
        <v>-76.400000000000006</v>
      </c>
      <c r="E68">
        <v>5</v>
      </c>
      <c r="F68">
        <v>0.01</v>
      </c>
      <c r="G68">
        <v>190</v>
      </c>
      <c r="H68">
        <v>26</v>
      </c>
      <c r="I68">
        <v>334.8</v>
      </c>
      <c r="J68">
        <v>334.9</v>
      </c>
      <c r="K68">
        <v>334.8</v>
      </c>
    </row>
    <row r="69" spans="1:11" x14ac:dyDescent="0.3">
      <c r="A69">
        <v>219</v>
      </c>
      <c r="B69">
        <v>11041</v>
      </c>
      <c r="C69">
        <v>-53.5</v>
      </c>
      <c r="D69">
        <v>-78.5</v>
      </c>
      <c r="E69">
        <v>3</v>
      </c>
      <c r="F69">
        <v>0</v>
      </c>
      <c r="G69">
        <v>185</v>
      </c>
      <c r="H69">
        <v>29</v>
      </c>
      <c r="I69">
        <v>339</v>
      </c>
      <c r="J69">
        <v>339</v>
      </c>
      <c r="K69">
        <v>339</v>
      </c>
    </row>
    <row r="70" spans="1:11" x14ac:dyDescent="0.3">
      <c r="A70">
        <v>205</v>
      </c>
      <c r="B70">
        <v>11463</v>
      </c>
      <c r="C70">
        <v>-54.5</v>
      </c>
      <c r="D70">
        <v>-82.4</v>
      </c>
      <c r="E70">
        <v>2</v>
      </c>
      <c r="F70">
        <v>0</v>
      </c>
      <c r="G70">
        <v>185</v>
      </c>
      <c r="H70">
        <v>27</v>
      </c>
      <c r="I70">
        <v>343.8</v>
      </c>
      <c r="J70">
        <v>343.9</v>
      </c>
      <c r="K70">
        <v>343.8</v>
      </c>
    </row>
    <row r="71" spans="1:11" x14ac:dyDescent="0.3">
      <c r="A71">
        <v>200</v>
      </c>
      <c r="B71">
        <v>11620</v>
      </c>
      <c r="C71">
        <v>-54.9</v>
      </c>
      <c r="D71">
        <v>-83.9</v>
      </c>
      <c r="E71">
        <v>2</v>
      </c>
      <c r="F71">
        <v>0</v>
      </c>
      <c r="G71">
        <v>195</v>
      </c>
      <c r="H71">
        <v>26</v>
      </c>
      <c r="I71">
        <v>345.7</v>
      </c>
      <c r="J71">
        <v>345.7</v>
      </c>
      <c r="K71">
        <v>345.7</v>
      </c>
    </row>
    <row r="72" spans="1:11" x14ac:dyDescent="0.3">
      <c r="A72">
        <v>199</v>
      </c>
      <c r="B72">
        <v>11652</v>
      </c>
      <c r="C72">
        <v>-54.9</v>
      </c>
      <c r="D72">
        <v>-83.9</v>
      </c>
      <c r="E72">
        <v>2</v>
      </c>
      <c r="F72">
        <v>0</v>
      </c>
      <c r="G72">
        <v>196</v>
      </c>
      <c r="H72">
        <v>26</v>
      </c>
      <c r="I72">
        <v>346.2</v>
      </c>
      <c r="J72">
        <v>346.2</v>
      </c>
      <c r="K72">
        <v>346.2</v>
      </c>
    </row>
    <row r="73" spans="1:11" x14ac:dyDescent="0.3">
      <c r="A73">
        <v>192</v>
      </c>
      <c r="B73">
        <v>11881</v>
      </c>
      <c r="C73">
        <v>-54.9</v>
      </c>
      <c r="D73">
        <v>-83.9</v>
      </c>
      <c r="E73">
        <v>2</v>
      </c>
      <c r="F73">
        <v>0</v>
      </c>
      <c r="G73">
        <v>203</v>
      </c>
      <c r="H73">
        <v>24</v>
      </c>
      <c r="I73">
        <v>349.7</v>
      </c>
      <c r="J73">
        <v>349.7</v>
      </c>
      <c r="K73">
        <v>349.7</v>
      </c>
    </row>
    <row r="74" spans="1:11" x14ac:dyDescent="0.3">
      <c r="A74">
        <v>190</v>
      </c>
      <c r="B74">
        <v>11949</v>
      </c>
      <c r="C74">
        <v>-54.2</v>
      </c>
      <c r="D74">
        <v>-84</v>
      </c>
      <c r="E74">
        <v>1</v>
      </c>
      <c r="F74">
        <v>0</v>
      </c>
      <c r="G74">
        <v>205</v>
      </c>
      <c r="H74">
        <v>24</v>
      </c>
      <c r="I74">
        <v>351.9</v>
      </c>
      <c r="J74">
        <v>351.9</v>
      </c>
      <c r="K74">
        <v>351.9</v>
      </c>
    </row>
    <row r="75" spans="1:11" x14ac:dyDescent="0.3">
      <c r="A75">
        <v>187</v>
      </c>
      <c r="B75">
        <v>12051</v>
      </c>
      <c r="C75">
        <v>-53.1</v>
      </c>
      <c r="D75">
        <v>-84.1</v>
      </c>
      <c r="E75">
        <v>1</v>
      </c>
      <c r="F75">
        <v>0</v>
      </c>
      <c r="G75">
        <v>195</v>
      </c>
      <c r="H75">
        <v>24</v>
      </c>
      <c r="I75">
        <v>355.3</v>
      </c>
      <c r="J75">
        <v>355.3</v>
      </c>
      <c r="K75">
        <v>355.3</v>
      </c>
    </row>
    <row r="76" spans="1:11" x14ac:dyDescent="0.3">
      <c r="A76">
        <v>182</v>
      </c>
      <c r="B76">
        <v>12225</v>
      </c>
      <c r="C76">
        <v>-54.1</v>
      </c>
      <c r="D76">
        <v>-85.1</v>
      </c>
      <c r="E76">
        <v>1</v>
      </c>
      <c r="F76">
        <v>0</v>
      </c>
      <c r="G76">
        <v>178</v>
      </c>
      <c r="H76">
        <v>24</v>
      </c>
      <c r="I76">
        <v>356.4</v>
      </c>
      <c r="J76">
        <v>356.4</v>
      </c>
      <c r="K76">
        <v>356.4</v>
      </c>
    </row>
    <row r="77" spans="1:11" x14ac:dyDescent="0.3">
      <c r="A77">
        <v>181</v>
      </c>
      <c r="B77">
        <v>12261</v>
      </c>
      <c r="C77">
        <v>-53.7</v>
      </c>
      <c r="D77">
        <v>-84.9</v>
      </c>
      <c r="E77">
        <v>1</v>
      </c>
      <c r="F77">
        <v>0</v>
      </c>
      <c r="G77">
        <v>175</v>
      </c>
      <c r="H77">
        <v>24</v>
      </c>
      <c r="I77">
        <v>357.6</v>
      </c>
      <c r="J77">
        <v>357.6</v>
      </c>
      <c r="K77">
        <v>357.6</v>
      </c>
    </row>
    <row r="78" spans="1:11" x14ac:dyDescent="0.3">
      <c r="A78">
        <v>177</v>
      </c>
      <c r="B78">
        <v>12405</v>
      </c>
      <c r="C78">
        <v>-52.3</v>
      </c>
      <c r="D78">
        <v>-84.3</v>
      </c>
      <c r="E78">
        <v>1</v>
      </c>
      <c r="F78">
        <v>0</v>
      </c>
      <c r="G78">
        <v>187</v>
      </c>
      <c r="H78">
        <v>22</v>
      </c>
      <c r="I78">
        <v>362.2</v>
      </c>
      <c r="J78">
        <v>362.2</v>
      </c>
      <c r="K78">
        <v>362.2</v>
      </c>
    </row>
    <row r="79" spans="1:11" x14ac:dyDescent="0.3">
      <c r="A79">
        <v>173</v>
      </c>
      <c r="B79">
        <v>12553</v>
      </c>
      <c r="C79">
        <v>-51.9</v>
      </c>
      <c r="D79">
        <v>-84.6</v>
      </c>
      <c r="E79">
        <v>1</v>
      </c>
      <c r="F79">
        <v>0</v>
      </c>
      <c r="G79">
        <v>200</v>
      </c>
      <c r="H79">
        <v>20</v>
      </c>
      <c r="I79">
        <v>365.2</v>
      </c>
      <c r="J79">
        <v>365.2</v>
      </c>
      <c r="K79">
        <v>365.2</v>
      </c>
    </row>
    <row r="80" spans="1:11" x14ac:dyDescent="0.3">
      <c r="A80">
        <v>167</v>
      </c>
      <c r="B80">
        <v>12783</v>
      </c>
      <c r="C80">
        <v>-51.3</v>
      </c>
      <c r="D80">
        <v>-85</v>
      </c>
      <c r="E80">
        <v>1</v>
      </c>
      <c r="F80">
        <v>0</v>
      </c>
      <c r="G80">
        <v>175</v>
      </c>
      <c r="H80">
        <v>19</v>
      </c>
      <c r="I80">
        <v>369.9</v>
      </c>
      <c r="J80">
        <v>369.9</v>
      </c>
      <c r="K80">
        <v>369.9</v>
      </c>
    </row>
    <row r="81" spans="1:11" x14ac:dyDescent="0.3">
      <c r="A81">
        <v>165</v>
      </c>
      <c r="B81">
        <v>12861</v>
      </c>
      <c r="C81">
        <v>-51.1</v>
      </c>
      <c r="D81">
        <v>-85.1</v>
      </c>
      <c r="E81">
        <v>1</v>
      </c>
      <c r="F81">
        <v>0</v>
      </c>
      <c r="G81">
        <v>179</v>
      </c>
      <c r="H81">
        <v>19</v>
      </c>
      <c r="I81">
        <v>371.6</v>
      </c>
      <c r="J81">
        <v>371.6</v>
      </c>
      <c r="K81">
        <v>371.6</v>
      </c>
    </row>
    <row r="82" spans="1:11" x14ac:dyDescent="0.3">
      <c r="A82">
        <v>162</v>
      </c>
      <c r="B82">
        <v>12980</v>
      </c>
      <c r="C82">
        <v>-51.3</v>
      </c>
      <c r="D82">
        <v>-85.1</v>
      </c>
      <c r="E82">
        <v>1</v>
      </c>
      <c r="F82">
        <v>0</v>
      </c>
      <c r="G82">
        <v>185</v>
      </c>
      <c r="H82">
        <v>18</v>
      </c>
      <c r="I82">
        <v>373.2</v>
      </c>
      <c r="J82">
        <v>373.2</v>
      </c>
      <c r="K82">
        <v>373.2</v>
      </c>
    </row>
    <row r="83" spans="1:11" x14ac:dyDescent="0.3">
      <c r="A83">
        <v>155</v>
      </c>
      <c r="B83">
        <v>13267</v>
      </c>
      <c r="C83">
        <v>-51.8</v>
      </c>
      <c r="D83">
        <v>-85.1</v>
      </c>
      <c r="E83">
        <v>1</v>
      </c>
      <c r="F83">
        <v>0</v>
      </c>
      <c r="G83">
        <v>160</v>
      </c>
      <c r="H83">
        <v>16</v>
      </c>
      <c r="I83">
        <v>377.1</v>
      </c>
      <c r="J83">
        <v>377.1</v>
      </c>
      <c r="K83">
        <v>377.1</v>
      </c>
    </row>
    <row r="84" spans="1:11" x14ac:dyDescent="0.3">
      <c r="A84">
        <v>151</v>
      </c>
      <c r="B84">
        <v>13437</v>
      </c>
      <c r="C84">
        <v>-52.1</v>
      </c>
      <c r="D84">
        <v>-85.1</v>
      </c>
      <c r="E84">
        <v>1</v>
      </c>
      <c r="F84">
        <v>0</v>
      </c>
      <c r="G84">
        <v>176</v>
      </c>
      <c r="H84">
        <v>15</v>
      </c>
      <c r="I84">
        <v>379.4</v>
      </c>
      <c r="J84">
        <v>379.4</v>
      </c>
      <c r="K84">
        <v>379.4</v>
      </c>
    </row>
    <row r="85" spans="1:11" x14ac:dyDescent="0.3">
      <c r="A85">
        <v>150</v>
      </c>
      <c r="B85">
        <v>13480</v>
      </c>
      <c r="C85">
        <v>-52.1</v>
      </c>
      <c r="D85">
        <v>-85.1</v>
      </c>
      <c r="E85">
        <v>1</v>
      </c>
      <c r="F85">
        <v>0</v>
      </c>
      <c r="G85">
        <v>180</v>
      </c>
      <c r="H85">
        <v>15</v>
      </c>
      <c r="I85">
        <v>380.1</v>
      </c>
      <c r="J85">
        <v>380.1</v>
      </c>
      <c r="K85">
        <v>380.1</v>
      </c>
    </row>
    <row r="86" spans="1:11" x14ac:dyDescent="0.3">
      <c r="A86">
        <v>147</v>
      </c>
      <c r="B86">
        <v>13611</v>
      </c>
      <c r="C86">
        <v>-52</v>
      </c>
      <c r="D86">
        <v>-85</v>
      </c>
      <c r="E86">
        <v>1</v>
      </c>
      <c r="F86">
        <v>0</v>
      </c>
      <c r="G86">
        <v>170</v>
      </c>
      <c r="H86">
        <v>14</v>
      </c>
      <c r="I86">
        <v>382.5</v>
      </c>
      <c r="J86">
        <v>382.5</v>
      </c>
      <c r="K86">
        <v>382.5</v>
      </c>
    </row>
    <row r="87" spans="1:11" x14ac:dyDescent="0.3">
      <c r="A87">
        <v>144</v>
      </c>
      <c r="B87">
        <v>13745</v>
      </c>
      <c r="C87">
        <v>-51.9</v>
      </c>
      <c r="D87">
        <v>-84.9</v>
      </c>
      <c r="E87">
        <v>1</v>
      </c>
      <c r="F87">
        <v>0</v>
      </c>
      <c r="G87">
        <v>180</v>
      </c>
      <c r="H87">
        <v>13</v>
      </c>
      <c r="I87">
        <v>384.9</v>
      </c>
      <c r="J87">
        <v>384.9</v>
      </c>
      <c r="K87">
        <v>384.9</v>
      </c>
    </row>
    <row r="88" spans="1:11" x14ac:dyDescent="0.3">
      <c r="A88">
        <v>137</v>
      </c>
      <c r="B88">
        <v>14068</v>
      </c>
      <c r="C88">
        <v>-51.6</v>
      </c>
      <c r="D88">
        <v>-84.6</v>
      </c>
      <c r="E88">
        <v>1</v>
      </c>
      <c r="F88">
        <v>0</v>
      </c>
      <c r="G88">
        <v>170</v>
      </c>
      <c r="H88">
        <v>21</v>
      </c>
      <c r="I88">
        <v>390.9</v>
      </c>
      <c r="J88">
        <v>390.9</v>
      </c>
      <c r="K88">
        <v>390.9</v>
      </c>
    </row>
    <row r="89" spans="1:11" x14ac:dyDescent="0.3">
      <c r="A89">
        <v>130</v>
      </c>
      <c r="B89">
        <v>14407</v>
      </c>
      <c r="C89">
        <v>-51.4</v>
      </c>
      <c r="D89">
        <v>-84.4</v>
      </c>
      <c r="E89">
        <v>1</v>
      </c>
      <c r="F89">
        <v>0</v>
      </c>
      <c r="G89">
        <v>225</v>
      </c>
      <c r="H89">
        <v>13</v>
      </c>
      <c r="I89">
        <v>397.2</v>
      </c>
      <c r="J89">
        <v>397.3</v>
      </c>
      <c r="K89">
        <v>397.2</v>
      </c>
    </row>
    <row r="90" spans="1:11" x14ac:dyDescent="0.3">
      <c r="A90">
        <v>128</v>
      </c>
      <c r="B90">
        <v>14508</v>
      </c>
      <c r="C90">
        <v>-51.3</v>
      </c>
      <c r="D90">
        <v>-84.3</v>
      </c>
      <c r="E90">
        <v>1</v>
      </c>
      <c r="F90">
        <v>0</v>
      </c>
      <c r="G90">
        <v>215</v>
      </c>
      <c r="H90">
        <v>13</v>
      </c>
      <c r="I90">
        <v>399.2</v>
      </c>
      <c r="J90">
        <v>399.2</v>
      </c>
      <c r="K90">
        <v>399.2</v>
      </c>
    </row>
    <row r="91" spans="1:11" x14ac:dyDescent="0.3">
      <c r="A91">
        <v>126</v>
      </c>
      <c r="B91">
        <v>14610</v>
      </c>
      <c r="C91">
        <v>-51.6</v>
      </c>
      <c r="D91">
        <v>-84.5</v>
      </c>
      <c r="E91">
        <v>1</v>
      </c>
      <c r="F91">
        <v>0</v>
      </c>
      <c r="G91">
        <v>205</v>
      </c>
      <c r="H91">
        <v>13</v>
      </c>
      <c r="I91">
        <v>400.3</v>
      </c>
      <c r="J91">
        <v>400.3</v>
      </c>
      <c r="K91">
        <v>400.3</v>
      </c>
    </row>
    <row r="92" spans="1:11" x14ac:dyDescent="0.3">
      <c r="A92">
        <v>122</v>
      </c>
      <c r="B92">
        <v>14818</v>
      </c>
      <c r="C92">
        <v>-52.4</v>
      </c>
      <c r="D92">
        <v>-85</v>
      </c>
      <c r="E92">
        <v>1</v>
      </c>
      <c r="F92">
        <v>0</v>
      </c>
      <c r="G92">
        <v>205</v>
      </c>
      <c r="H92">
        <v>10</v>
      </c>
      <c r="I92">
        <v>402.7</v>
      </c>
      <c r="J92">
        <v>402.7</v>
      </c>
      <c r="K92">
        <v>402.7</v>
      </c>
    </row>
    <row r="93" spans="1:11" x14ac:dyDescent="0.3">
      <c r="A93">
        <v>119</v>
      </c>
      <c r="B93">
        <v>14978</v>
      </c>
      <c r="C93">
        <v>-52.9</v>
      </c>
      <c r="D93">
        <v>-85.3</v>
      </c>
      <c r="E93">
        <v>1</v>
      </c>
      <c r="F93">
        <v>0</v>
      </c>
      <c r="G93">
        <v>200</v>
      </c>
      <c r="H93">
        <v>5</v>
      </c>
      <c r="I93">
        <v>404.6</v>
      </c>
      <c r="J93">
        <v>404.6</v>
      </c>
      <c r="K93">
        <v>404.6</v>
      </c>
    </row>
    <row r="94" spans="1:11" x14ac:dyDescent="0.3">
      <c r="A94">
        <v>113</v>
      </c>
      <c r="B94">
        <v>15312</v>
      </c>
      <c r="C94">
        <v>-54.1</v>
      </c>
      <c r="D94">
        <v>-86.1</v>
      </c>
      <c r="E94">
        <v>1</v>
      </c>
      <c r="F94">
        <v>0</v>
      </c>
      <c r="G94">
        <v>151</v>
      </c>
      <c r="H94">
        <v>7</v>
      </c>
      <c r="I94">
        <v>408.4</v>
      </c>
      <c r="J94">
        <v>408.4</v>
      </c>
      <c r="K94">
        <v>408.4</v>
      </c>
    </row>
    <row r="95" spans="1:11" x14ac:dyDescent="0.3">
      <c r="A95">
        <v>110</v>
      </c>
      <c r="B95">
        <v>15485</v>
      </c>
      <c r="C95">
        <v>-53.9</v>
      </c>
      <c r="D95">
        <v>-86.3</v>
      </c>
      <c r="E95">
        <v>1</v>
      </c>
      <c r="F95">
        <v>0</v>
      </c>
      <c r="G95">
        <v>125</v>
      </c>
      <c r="H95">
        <v>8</v>
      </c>
      <c r="I95">
        <v>412</v>
      </c>
      <c r="J95">
        <v>412.1</v>
      </c>
      <c r="K95">
        <v>412</v>
      </c>
    </row>
    <row r="96" spans="1:11" x14ac:dyDescent="0.3">
      <c r="A96">
        <v>106</v>
      </c>
      <c r="B96">
        <v>15723</v>
      </c>
      <c r="C96">
        <v>-53.5</v>
      </c>
      <c r="D96">
        <v>-86.5</v>
      </c>
      <c r="E96">
        <v>1</v>
      </c>
      <c r="F96">
        <v>0</v>
      </c>
      <c r="G96">
        <v>170</v>
      </c>
      <c r="H96">
        <v>8</v>
      </c>
      <c r="I96">
        <v>417.1</v>
      </c>
      <c r="J96">
        <v>417.1</v>
      </c>
      <c r="K96">
        <v>417.1</v>
      </c>
    </row>
    <row r="97" spans="1:11" x14ac:dyDescent="0.3">
      <c r="A97">
        <v>104</v>
      </c>
      <c r="B97">
        <v>15845</v>
      </c>
      <c r="C97">
        <v>-52.9</v>
      </c>
      <c r="D97">
        <v>-85.9</v>
      </c>
      <c r="E97">
        <v>1</v>
      </c>
      <c r="F97">
        <v>0</v>
      </c>
      <c r="G97">
        <v>125</v>
      </c>
      <c r="H97">
        <v>4</v>
      </c>
      <c r="I97">
        <v>420.5</v>
      </c>
      <c r="J97">
        <v>420.5</v>
      </c>
      <c r="K97">
        <v>420.5</v>
      </c>
    </row>
    <row r="98" spans="1:11" x14ac:dyDescent="0.3">
      <c r="A98">
        <v>103</v>
      </c>
      <c r="B98">
        <v>15908</v>
      </c>
      <c r="C98">
        <v>-51.1</v>
      </c>
      <c r="D98">
        <v>-85.1</v>
      </c>
      <c r="E98">
        <v>1</v>
      </c>
      <c r="F98">
        <v>0</v>
      </c>
      <c r="G98">
        <v>111</v>
      </c>
      <c r="H98">
        <v>4</v>
      </c>
      <c r="I98">
        <v>425.1</v>
      </c>
      <c r="J98">
        <v>425.1</v>
      </c>
      <c r="K98">
        <v>425.1</v>
      </c>
    </row>
    <row r="99" spans="1:11" x14ac:dyDescent="0.3">
      <c r="A99">
        <v>100</v>
      </c>
      <c r="B99">
        <v>16100</v>
      </c>
      <c r="C99">
        <v>-51.1</v>
      </c>
      <c r="D99">
        <v>-85.1</v>
      </c>
      <c r="E99">
        <v>1</v>
      </c>
      <c r="F99">
        <v>0</v>
      </c>
      <c r="G99">
        <v>70</v>
      </c>
      <c r="H99">
        <v>5</v>
      </c>
      <c r="I99">
        <v>428.7</v>
      </c>
      <c r="J99">
        <v>428.7</v>
      </c>
      <c r="K99">
        <v>428.7</v>
      </c>
    </row>
    <row r="100" spans="1:11" x14ac:dyDescent="0.3">
      <c r="A100">
        <v>95</v>
      </c>
      <c r="B100">
        <v>16433</v>
      </c>
      <c r="C100">
        <v>-51.5</v>
      </c>
      <c r="D100">
        <v>-85.1</v>
      </c>
      <c r="E100">
        <v>1</v>
      </c>
      <c r="F100">
        <v>0</v>
      </c>
      <c r="G100">
        <v>85</v>
      </c>
      <c r="H100">
        <v>8</v>
      </c>
      <c r="I100">
        <v>434.2</v>
      </c>
      <c r="J100">
        <v>434.3</v>
      </c>
      <c r="K100">
        <v>434.2</v>
      </c>
    </row>
    <row r="101" spans="1:11" x14ac:dyDescent="0.3">
      <c r="A101">
        <v>91</v>
      </c>
      <c r="B101">
        <v>16712</v>
      </c>
      <c r="C101">
        <v>-51.9</v>
      </c>
      <c r="D101">
        <v>-85.1</v>
      </c>
      <c r="E101">
        <v>1</v>
      </c>
      <c r="F101">
        <v>0</v>
      </c>
      <c r="G101">
        <v>165</v>
      </c>
      <c r="H101">
        <v>7</v>
      </c>
      <c r="I101">
        <v>438.9</v>
      </c>
      <c r="J101">
        <v>438.9</v>
      </c>
      <c r="K101">
        <v>438.9</v>
      </c>
    </row>
    <row r="102" spans="1:11" x14ac:dyDescent="0.3">
      <c r="A102">
        <v>88.2</v>
      </c>
      <c r="B102">
        <v>16915</v>
      </c>
      <c r="C102">
        <v>-52.1</v>
      </c>
      <c r="D102">
        <v>-85.1</v>
      </c>
      <c r="E102">
        <v>1</v>
      </c>
      <c r="F102">
        <v>0</v>
      </c>
      <c r="G102">
        <v>106</v>
      </c>
      <c r="H102">
        <v>7</v>
      </c>
      <c r="I102">
        <v>442.4</v>
      </c>
      <c r="J102">
        <v>442.4</v>
      </c>
      <c r="K102">
        <v>442.4</v>
      </c>
    </row>
    <row r="103" spans="1:11" x14ac:dyDescent="0.3">
      <c r="A103">
        <v>87</v>
      </c>
      <c r="B103">
        <v>17003</v>
      </c>
      <c r="C103">
        <v>-52.4</v>
      </c>
      <c r="D103">
        <v>-85.4</v>
      </c>
      <c r="E103">
        <v>1</v>
      </c>
      <c r="F103">
        <v>0</v>
      </c>
      <c r="G103">
        <v>80</v>
      </c>
      <c r="H103">
        <v>7</v>
      </c>
      <c r="I103">
        <v>443.4</v>
      </c>
      <c r="J103">
        <v>443.4</v>
      </c>
      <c r="K103">
        <v>443.4</v>
      </c>
    </row>
    <row r="104" spans="1:11" x14ac:dyDescent="0.3">
      <c r="A104">
        <v>83</v>
      </c>
      <c r="B104">
        <v>17307</v>
      </c>
      <c r="C104">
        <v>-53.6</v>
      </c>
      <c r="D104">
        <v>-86.6</v>
      </c>
      <c r="E104">
        <v>1</v>
      </c>
      <c r="F104">
        <v>0</v>
      </c>
      <c r="G104">
        <v>120</v>
      </c>
      <c r="H104">
        <v>8</v>
      </c>
      <c r="I104">
        <v>447.1</v>
      </c>
      <c r="J104">
        <v>447.1</v>
      </c>
      <c r="K104">
        <v>447.1</v>
      </c>
    </row>
    <row r="105" spans="1:11" x14ac:dyDescent="0.3">
      <c r="A105">
        <v>80.599999999999994</v>
      </c>
      <c r="B105">
        <v>17496</v>
      </c>
      <c r="C105">
        <v>-54.3</v>
      </c>
      <c r="D105">
        <v>-87.3</v>
      </c>
      <c r="E105">
        <v>1</v>
      </c>
      <c r="F105">
        <v>0</v>
      </c>
      <c r="G105">
        <v>153</v>
      </c>
      <c r="H105">
        <v>9</v>
      </c>
      <c r="I105">
        <v>449.4</v>
      </c>
      <c r="J105">
        <v>449.4</v>
      </c>
      <c r="K105">
        <v>449.4</v>
      </c>
    </row>
    <row r="106" spans="1:11" x14ac:dyDescent="0.3">
      <c r="A106">
        <v>79</v>
      </c>
      <c r="B106">
        <v>17625</v>
      </c>
      <c r="C106">
        <v>-54.2</v>
      </c>
      <c r="D106">
        <v>-87.2</v>
      </c>
      <c r="E106">
        <v>1</v>
      </c>
      <c r="F106">
        <v>0</v>
      </c>
      <c r="G106">
        <v>175</v>
      </c>
      <c r="H106">
        <v>9</v>
      </c>
      <c r="I106">
        <v>452.1</v>
      </c>
      <c r="J106">
        <v>452.1</v>
      </c>
      <c r="K106">
        <v>452.1</v>
      </c>
    </row>
    <row r="107" spans="1:11" x14ac:dyDescent="0.3">
      <c r="A107">
        <v>76</v>
      </c>
      <c r="B107">
        <v>17873</v>
      </c>
      <c r="C107">
        <v>-54.1</v>
      </c>
      <c r="D107">
        <v>-87.2</v>
      </c>
      <c r="E107">
        <v>1</v>
      </c>
      <c r="F107">
        <v>0</v>
      </c>
      <c r="G107">
        <v>165</v>
      </c>
      <c r="H107">
        <v>3</v>
      </c>
      <c r="I107">
        <v>457.3</v>
      </c>
      <c r="J107">
        <v>457.3</v>
      </c>
      <c r="K107">
        <v>457.3</v>
      </c>
    </row>
    <row r="108" spans="1:11" x14ac:dyDescent="0.3">
      <c r="A108">
        <v>74.400000000000006</v>
      </c>
      <c r="B108">
        <v>18009</v>
      </c>
      <c r="C108">
        <v>-54.1</v>
      </c>
      <c r="D108">
        <v>-87.1</v>
      </c>
      <c r="E108">
        <v>1</v>
      </c>
      <c r="F108">
        <v>0</v>
      </c>
      <c r="G108">
        <v>140</v>
      </c>
      <c r="H108">
        <v>5</v>
      </c>
      <c r="I108">
        <v>460.2</v>
      </c>
      <c r="J108">
        <v>460.2</v>
      </c>
      <c r="K108">
        <v>460.2</v>
      </c>
    </row>
    <row r="109" spans="1:11" x14ac:dyDescent="0.3">
      <c r="A109">
        <v>70</v>
      </c>
      <c r="B109">
        <v>18400</v>
      </c>
      <c r="C109">
        <v>-54.9</v>
      </c>
      <c r="D109">
        <v>-86.9</v>
      </c>
      <c r="E109">
        <v>1</v>
      </c>
      <c r="F109">
        <v>0</v>
      </c>
      <c r="G109">
        <v>70</v>
      </c>
      <c r="H109">
        <v>9</v>
      </c>
      <c r="I109">
        <v>466.6</v>
      </c>
      <c r="J109">
        <v>466.6</v>
      </c>
      <c r="K109">
        <v>466.6</v>
      </c>
    </row>
    <row r="110" spans="1:11" x14ac:dyDescent="0.3">
      <c r="A110">
        <v>64</v>
      </c>
      <c r="B110">
        <v>18970</v>
      </c>
      <c r="C110">
        <v>-55.9</v>
      </c>
      <c r="D110">
        <v>-87.9</v>
      </c>
      <c r="E110">
        <v>1</v>
      </c>
      <c r="F110">
        <v>0</v>
      </c>
      <c r="G110">
        <v>130</v>
      </c>
      <c r="H110">
        <v>8</v>
      </c>
      <c r="I110">
        <v>476.5</v>
      </c>
      <c r="J110">
        <v>476.6</v>
      </c>
      <c r="K110">
        <v>476.5</v>
      </c>
    </row>
    <row r="111" spans="1:11" x14ac:dyDescent="0.3">
      <c r="A111">
        <v>62</v>
      </c>
      <c r="B111">
        <v>19172</v>
      </c>
      <c r="C111">
        <v>-56.2</v>
      </c>
      <c r="D111">
        <v>-88.2</v>
      </c>
      <c r="E111">
        <v>1</v>
      </c>
      <c r="F111">
        <v>0</v>
      </c>
      <c r="G111">
        <v>100</v>
      </c>
      <c r="H111">
        <v>4</v>
      </c>
      <c r="I111">
        <v>480.1</v>
      </c>
      <c r="J111">
        <v>480.1</v>
      </c>
      <c r="K111">
        <v>480.1</v>
      </c>
    </row>
    <row r="112" spans="1:11" x14ac:dyDescent="0.3">
      <c r="A112">
        <v>60.5</v>
      </c>
      <c r="B112">
        <v>19328</v>
      </c>
      <c r="C112">
        <v>-56.5</v>
      </c>
      <c r="D112">
        <v>-88.5</v>
      </c>
      <c r="E112">
        <v>1</v>
      </c>
      <c r="F112">
        <v>0</v>
      </c>
      <c r="G112">
        <v>91</v>
      </c>
      <c r="H112">
        <v>7</v>
      </c>
      <c r="I112">
        <v>482.9</v>
      </c>
      <c r="J112">
        <v>482.9</v>
      </c>
      <c r="K112">
        <v>482.9</v>
      </c>
    </row>
    <row r="113" spans="1:11" x14ac:dyDescent="0.3">
      <c r="A113">
        <v>58</v>
      </c>
      <c r="B113">
        <v>19596</v>
      </c>
      <c r="C113">
        <v>-55.8</v>
      </c>
      <c r="D113">
        <v>-87.8</v>
      </c>
      <c r="E113">
        <v>1</v>
      </c>
      <c r="F113">
        <v>0</v>
      </c>
      <c r="G113">
        <v>75</v>
      </c>
      <c r="H113">
        <v>13</v>
      </c>
      <c r="I113">
        <v>490.4</v>
      </c>
      <c r="J113">
        <v>490.4</v>
      </c>
      <c r="K113">
        <v>490.4</v>
      </c>
    </row>
    <row r="114" spans="1:11" x14ac:dyDescent="0.3">
      <c r="A114">
        <v>56.4</v>
      </c>
      <c r="B114">
        <v>19774</v>
      </c>
      <c r="C114">
        <v>-55.3</v>
      </c>
      <c r="D114">
        <v>-87.3</v>
      </c>
      <c r="E114">
        <v>1</v>
      </c>
      <c r="F114">
        <v>0</v>
      </c>
      <c r="G114">
        <v>64</v>
      </c>
      <c r="H114">
        <v>11</v>
      </c>
      <c r="I114">
        <v>495.4</v>
      </c>
      <c r="J114">
        <v>495.4</v>
      </c>
      <c r="K114">
        <v>495.4</v>
      </c>
    </row>
    <row r="115" spans="1:11" x14ac:dyDescent="0.3">
      <c r="A115">
        <v>55</v>
      </c>
      <c r="B115">
        <v>19934</v>
      </c>
      <c r="C115">
        <v>-55.4</v>
      </c>
      <c r="D115">
        <v>-87.4</v>
      </c>
      <c r="E115">
        <v>1</v>
      </c>
      <c r="F115">
        <v>0</v>
      </c>
      <c r="G115">
        <v>55</v>
      </c>
      <c r="H115">
        <v>10</v>
      </c>
      <c r="I115">
        <v>498.6</v>
      </c>
      <c r="J115">
        <v>498.7</v>
      </c>
      <c r="K115">
        <v>498.6</v>
      </c>
    </row>
    <row r="116" spans="1:11" x14ac:dyDescent="0.3">
      <c r="A116">
        <v>53</v>
      </c>
      <c r="B116">
        <v>20169</v>
      </c>
      <c r="C116">
        <v>-55.6</v>
      </c>
      <c r="D116">
        <v>-87.6</v>
      </c>
      <c r="E116">
        <v>1</v>
      </c>
      <c r="F116">
        <v>0</v>
      </c>
      <c r="G116">
        <v>65</v>
      </c>
      <c r="H116">
        <v>17</v>
      </c>
      <c r="I116">
        <v>503.5</v>
      </c>
      <c r="J116">
        <v>503.5</v>
      </c>
      <c r="K116">
        <v>503.5</v>
      </c>
    </row>
    <row r="117" spans="1:11" x14ac:dyDescent="0.3">
      <c r="A117">
        <v>50.3</v>
      </c>
      <c r="B117">
        <v>20502</v>
      </c>
      <c r="C117">
        <v>-55.9</v>
      </c>
      <c r="D117">
        <v>-87.9</v>
      </c>
      <c r="E117">
        <v>1</v>
      </c>
      <c r="F117">
        <v>0</v>
      </c>
      <c r="G117">
        <v>87</v>
      </c>
      <c r="H117">
        <v>13</v>
      </c>
      <c r="I117">
        <v>510.4</v>
      </c>
      <c r="J117">
        <v>510.5</v>
      </c>
      <c r="K117">
        <v>510.4</v>
      </c>
    </row>
    <row r="118" spans="1:11" x14ac:dyDescent="0.3">
      <c r="A118">
        <v>50</v>
      </c>
      <c r="B118">
        <v>20540</v>
      </c>
      <c r="C118">
        <v>-55.9</v>
      </c>
      <c r="D118">
        <v>-87.9</v>
      </c>
      <c r="E118">
        <v>1</v>
      </c>
      <c r="F118">
        <v>0</v>
      </c>
      <c r="G118">
        <v>90</v>
      </c>
      <c r="H118">
        <v>13</v>
      </c>
      <c r="I118">
        <v>511.3</v>
      </c>
      <c r="J118">
        <v>511.3</v>
      </c>
      <c r="K118">
        <v>511.3</v>
      </c>
    </row>
    <row r="119" spans="1:11" x14ac:dyDescent="0.3">
      <c r="A119">
        <v>48</v>
      </c>
      <c r="B119">
        <v>20800</v>
      </c>
      <c r="C119">
        <v>-55.9</v>
      </c>
      <c r="D119">
        <v>-87.9</v>
      </c>
      <c r="E119">
        <v>1</v>
      </c>
      <c r="F119">
        <v>0</v>
      </c>
      <c r="G119">
        <v>70</v>
      </c>
      <c r="H119">
        <v>4</v>
      </c>
      <c r="I119">
        <v>517.29999999999995</v>
      </c>
      <c r="J119">
        <v>517.29999999999995</v>
      </c>
      <c r="K119">
        <v>517.29999999999995</v>
      </c>
    </row>
    <row r="120" spans="1:11" x14ac:dyDescent="0.3">
      <c r="A120">
        <v>47</v>
      </c>
      <c r="B120">
        <v>20935</v>
      </c>
      <c r="C120">
        <v>-55.9</v>
      </c>
      <c r="D120">
        <v>-87.9</v>
      </c>
      <c r="E120">
        <v>1</v>
      </c>
      <c r="F120">
        <v>0</v>
      </c>
      <c r="G120">
        <v>80</v>
      </c>
      <c r="H120">
        <v>10</v>
      </c>
      <c r="I120">
        <v>520.4</v>
      </c>
      <c r="J120">
        <v>520.5</v>
      </c>
      <c r="K120">
        <v>520.4</v>
      </c>
    </row>
    <row r="121" spans="1:11" x14ac:dyDescent="0.3">
      <c r="A121">
        <v>46.1</v>
      </c>
      <c r="B121">
        <v>21058</v>
      </c>
      <c r="C121">
        <v>-55.9</v>
      </c>
      <c r="D121">
        <v>-87.9</v>
      </c>
      <c r="E121">
        <v>1</v>
      </c>
      <c r="F121">
        <v>0</v>
      </c>
      <c r="G121">
        <v>58</v>
      </c>
      <c r="H121">
        <v>14</v>
      </c>
      <c r="I121">
        <v>523.29999999999995</v>
      </c>
      <c r="J121">
        <v>523.29999999999995</v>
      </c>
      <c r="K121">
        <v>523.29999999999995</v>
      </c>
    </row>
    <row r="122" spans="1:11" x14ac:dyDescent="0.3">
      <c r="A122">
        <v>46</v>
      </c>
      <c r="B122">
        <v>21072</v>
      </c>
      <c r="C122">
        <v>-56</v>
      </c>
      <c r="D122">
        <v>-87.9</v>
      </c>
      <c r="E122">
        <v>1</v>
      </c>
      <c r="F122">
        <v>0</v>
      </c>
      <c r="G122">
        <v>55</v>
      </c>
      <c r="H122">
        <v>14</v>
      </c>
      <c r="I122">
        <v>523.5</v>
      </c>
      <c r="J122">
        <v>523.5</v>
      </c>
      <c r="K122">
        <v>523.5</v>
      </c>
    </row>
    <row r="123" spans="1:11" x14ac:dyDescent="0.3">
      <c r="A123">
        <v>45</v>
      </c>
      <c r="B123">
        <v>21211</v>
      </c>
      <c r="C123">
        <v>-56.7</v>
      </c>
      <c r="D123">
        <v>-88.3</v>
      </c>
      <c r="E123">
        <v>1</v>
      </c>
      <c r="F123">
        <v>0</v>
      </c>
      <c r="G123">
        <v>60</v>
      </c>
      <c r="H123">
        <v>15</v>
      </c>
      <c r="I123">
        <v>525.1</v>
      </c>
      <c r="J123">
        <v>525.1</v>
      </c>
      <c r="K123">
        <v>525.1</v>
      </c>
    </row>
    <row r="124" spans="1:11" x14ac:dyDescent="0.3">
      <c r="A124">
        <v>43.3</v>
      </c>
      <c r="B124">
        <v>21456</v>
      </c>
      <c r="C124">
        <v>-57.9</v>
      </c>
      <c r="D124">
        <v>-88.9</v>
      </c>
      <c r="E124">
        <v>1</v>
      </c>
      <c r="F124">
        <v>0</v>
      </c>
      <c r="G124">
        <v>81</v>
      </c>
      <c r="H124">
        <v>12</v>
      </c>
      <c r="I124">
        <v>527.9</v>
      </c>
      <c r="J124">
        <v>527.9</v>
      </c>
      <c r="K124">
        <v>527.9</v>
      </c>
    </row>
    <row r="125" spans="1:11" x14ac:dyDescent="0.3">
      <c r="A125">
        <v>43</v>
      </c>
      <c r="B125">
        <v>21500</v>
      </c>
      <c r="C125">
        <v>-57.8</v>
      </c>
      <c r="D125">
        <v>-88.9</v>
      </c>
      <c r="E125">
        <v>1</v>
      </c>
      <c r="F125">
        <v>0</v>
      </c>
      <c r="G125">
        <v>85</v>
      </c>
      <c r="H125">
        <v>12</v>
      </c>
      <c r="I125">
        <v>529.1</v>
      </c>
      <c r="J125">
        <v>529.1</v>
      </c>
      <c r="K125">
        <v>529.1</v>
      </c>
    </row>
    <row r="126" spans="1:11" x14ac:dyDescent="0.3">
      <c r="A126">
        <v>41</v>
      </c>
      <c r="B126">
        <v>21802</v>
      </c>
      <c r="C126">
        <v>-57.4</v>
      </c>
      <c r="D126">
        <v>-88.7</v>
      </c>
      <c r="E126">
        <v>1</v>
      </c>
      <c r="F126">
        <v>0</v>
      </c>
      <c r="G126">
        <v>90</v>
      </c>
      <c r="H126">
        <v>4</v>
      </c>
      <c r="I126">
        <v>537.5</v>
      </c>
      <c r="J126">
        <v>537.5</v>
      </c>
      <c r="K126">
        <v>537.5</v>
      </c>
    </row>
    <row r="127" spans="1:11" x14ac:dyDescent="0.3">
      <c r="A127">
        <v>40</v>
      </c>
      <c r="B127">
        <v>21958</v>
      </c>
      <c r="C127">
        <v>-57.1</v>
      </c>
      <c r="D127">
        <v>-88.6</v>
      </c>
      <c r="E127">
        <v>1</v>
      </c>
      <c r="F127">
        <v>0</v>
      </c>
      <c r="G127">
        <v>35</v>
      </c>
      <c r="H127">
        <v>10</v>
      </c>
      <c r="I127">
        <v>541.9</v>
      </c>
      <c r="J127">
        <v>541.9</v>
      </c>
      <c r="K127">
        <v>541.9</v>
      </c>
    </row>
    <row r="128" spans="1:11" x14ac:dyDescent="0.3">
      <c r="A128">
        <v>39</v>
      </c>
      <c r="B128">
        <v>22119</v>
      </c>
      <c r="C128">
        <v>-56.9</v>
      </c>
      <c r="D128">
        <v>-88.5</v>
      </c>
      <c r="E128">
        <v>1</v>
      </c>
      <c r="F128">
        <v>0</v>
      </c>
      <c r="G128">
        <v>55</v>
      </c>
      <c r="H128">
        <v>20</v>
      </c>
      <c r="I128">
        <v>546.4</v>
      </c>
      <c r="J128">
        <v>546.5</v>
      </c>
      <c r="K128">
        <v>546.4</v>
      </c>
    </row>
    <row r="129" spans="1:11" x14ac:dyDescent="0.3">
      <c r="A129">
        <v>37</v>
      </c>
      <c r="B129">
        <v>22453</v>
      </c>
      <c r="C129">
        <v>-56.4</v>
      </c>
      <c r="D129">
        <v>-88.3</v>
      </c>
      <c r="E129">
        <v>1</v>
      </c>
      <c r="F129">
        <v>0</v>
      </c>
      <c r="G129">
        <v>70</v>
      </c>
      <c r="H129">
        <v>14</v>
      </c>
      <c r="I129">
        <v>556</v>
      </c>
      <c r="J129">
        <v>556</v>
      </c>
      <c r="K129">
        <v>556</v>
      </c>
    </row>
    <row r="130" spans="1:11" x14ac:dyDescent="0.3">
      <c r="A130">
        <v>36.700000000000003</v>
      </c>
      <c r="B130">
        <v>22504</v>
      </c>
      <c r="C130">
        <v>-56.3</v>
      </c>
      <c r="D130">
        <v>-88.3</v>
      </c>
      <c r="E130">
        <v>1</v>
      </c>
      <c r="F130">
        <v>0</v>
      </c>
      <c r="G130">
        <v>69</v>
      </c>
      <c r="H130">
        <v>17</v>
      </c>
      <c r="I130">
        <v>557.5</v>
      </c>
      <c r="J130">
        <v>557.5</v>
      </c>
      <c r="K130">
        <v>557.5</v>
      </c>
    </row>
    <row r="131" spans="1:11" x14ac:dyDescent="0.3">
      <c r="A131">
        <v>36</v>
      </c>
      <c r="B131">
        <v>22626</v>
      </c>
      <c r="C131">
        <v>-56.5</v>
      </c>
      <c r="D131">
        <v>-88.4</v>
      </c>
      <c r="E131">
        <v>1</v>
      </c>
      <c r="F131">
        <v>0</v>
      </c>
      <c r="G131">
        <v>65</v>
      </c>
      <c r="H131">
        <v>24</v>
      </c>
      <c r="I131">
        <v>559.9</v>
      </c>
      <c r="J131">
        <v>560</v>
      </c>
      <c r="K131">
        <v>559.9</v>
      </c>
    </row>
    <row r="132" spans="1:11" x14ac:dyDescent="0.3">
      <c r="A132">
        <v>34</v>
      </c>
      <c r="B132">
        <v>22988</v>
      </c>
      <c r="C132">
        <v>-57.3</v>
      </c>
      <c r="D132">
        <v>-88.8</v>
      </c>
      <c r="E132">
        <v>1</v>
      </c>
      <c r="F132">
        <v>0</v>
      </c>
      <c r="G132">
        <v>35</v>
      </c>
      <c r="H132">
        <v>12</v>
      </c>
      <c r="I132">
        <v>567.20000000000005</v>
      </c>
      <c r="J132">
        <v>567.20000000000005</v>
      </c>
      <c r="K132">
        <v>567.20000000000005</v>
      </c>
    </row>
    <row r="133" spans="1:11" x14ac:dyDescent="0.3">
      <c r="A133">
        <v>33</v>
      </c>
      <c r="B133">
        <v>23177</v>
      </c>
      <c r="C133">
        <v>-57.7</v>
      </c>
      <c r="D133">
        <v>-89.1</v>
      </c>
      <c r="E133">
        <v>1</v>
      </c>
      <c r="F133">
        <v>0</v>
      </c>
      <c r="G133">
        <v>30</v>
      </c>
      <c r="H133">
        <v>13</v>
      </c>
      <c r="I133">
        <v>571</v>
      </c>
      <c r="J133">
        <v>571.1</v>
      </c>
      <c r="K133">
        <v>571</v>
      </c>
    </row>
    <row r="134" spans="1:11" x14ac:dyDescent="0.3">
      <c r="A134">
        <v>32</v>
      </c>
      <c r="B134">
        <v>23372</v>
      </c>
      <c r="C134">
        <v>-58.1</v>
      </c>
      <c r="D134">
        <v>-89.3</v>
      </c>
      <c r="E134">
        <v>1</v>
      </c>
      <c r="F134">
        <v>0</v>
      </c>
      <c r="G134">
        <v>45</v>
      </c>
      <c r="H134">
        <v>14</v>
      </c>
      <c r="I134">
        <v>575</v>
      </c>
      <c r="J134">
        <v>575</v>
      </c>
      <c r="K134">
        <v>575</v>
      </c>
    </row>
    <row r="135" spans="1:11" x14ac:dyDescent="0.3">
      <c r="A135">
        <v>31</v>
      </c>
      <c r="B135">
        <v>23573</v>
      </c>
      <c r="C135">
        <v>-58.5</v>
      </c>
      <c r="D135">
        <v>-89.5</v>
      </c>
      <c r="E135">
        <v>1</v>
      </c>
      <c r="F135">
        <v>0</v>
      </c>
      <c r="G135">
        <v>15</v>
      </c>
      <c r="H135">
        <v>16</v>
      </c>
      <c r="I135">
        <v>579.1</v>
      </c>
      <c r="J135">
        <v>579.20000000000005</v>
      </c>
      <c r="K135">
        <v>579.1</v>
      </c>
    </row>
    <row r="136" spans="1:11" x14ac:dyDescent="0.3">
      <c r="A136">
        <v>30</v>
      </c>
      <c r="B136">
        <v>23780</v>
      </c>
      <c r="C136">
        <v>-58.3</v>
      </c>
      <c r="D136">
        <v>-89.3</v>
      </c>
      <c r="E136">
        <v>1</v>
      </c>
      <c r="F136">
        <v>0</v>
      </c>
      <c r="G136">
        <v>25</v>
      </c>
      <c r="H136">
        <v>21</v>
      </c>
      <c r="I136">
        <v>585.1</v>
      </c>
      <c r="J136">
        <v>585.20000000000005</v>
      </c>
      <c r="K136">
        <v>585.1</v>
      </c>
    </row>
    <row r="137" spans="1:11" x14ac:dyDescent="0.3">
      <c r="A137">
        <v>29</v>
      </c>
      <c r="B137">
        <v>23991</v>
      </c>
      <c r="C137">
        <v>-58.8</v>
      </c>
      <c r="D137">
        <v>-89.6</v>
      </c>
      <c r="E137">
        <v>1</v>
      </c>
      <c r="F137">
        <v>0</v>
      </c>
      <c r="G137">
        <v>45</v>
      </c>
      <c r="H137">
        <v>22</v>
      </c>
      <c r="I137">
        <v>589.6</v>
      </c>
      <c r="J137">
        <v>589.6</v>
      </c>
      <c r="K137">
        <v>589.6</v>
      </c>
    </row>
    <row r="138" spans="1:11" x14ac:dyDescent="0.3">
      <c r="A138">
        <v>27</v>
      </c>
      <c r="B138">
        <v>24437</v>
      </c>
      <c r="C138">
        <v>-59.7</v>
      </c>
      <c r="D138">
        <v>-90.2</v>
      </c>
      <c r="E138">
        <v>1</v>
      </c>
      <c r="F138">
        <v>0</v>
      </c>
      <c r="G138">
        <v>45</v>
      </c>
      <c r="H138">
        <v>20</v>
      </c>
      <c r="I138">
        <v>599.1</v>
      </c>
      <c r="J138">
        <v>599.1</v>
      </c>
      <c r="K138">
        <v>599.1</v>
      </c>
    </row>
    <row r="139" spans="1:11" x14ac:dyDescent="0.3">
      <c r="A139">
        <v>25</v>
      </c>
      <c r="B139">
        <v>24917</v>
      </c>
      <c r="C139">
        <v>-60.7</v>
      </c>
      <c r="D139">
        <v>-90.9</v>
      </c>
      <c r="E139">
        <v>1</v>
      </c>
      <c r="F139">
        <v>0</v>
      </c>
      <c r="G139">
        <v>25</v>
      </c>
      <c r="H139">
        <v>31</v>
      </c>
      <c r="I139">
        <v>609.5</v>
      </c>
      <c r="J139">
        <v>609.5</v>
      </c>
      <c r="K139">
        <v>609.5</v>
      </c>
    </row>
    <row r="140" spans="1:11" x14ac:dyDescent="0.3">
      <c r="A140">
        <v>24.3</v>
      </c>
      <c r="B140">
        <v>25094</v>
      </c>
      <c r="C140">
        <v>-61.1</v>
      </c>
      <c r="D140">
        <v>-91.1</v>
      </c>
      <c r="E140">
        <v>1</v>
      </c>
      <c r="F140">
        <v>0</v>
      </c>
      <c r="G140">
        <v>32</v>
      </c>
      <c r="H140">
        <v>25</v>
      </c>
      <c r="I140">
        <v>613.29999999999995</v>
      </c>
      <c r="J140">
        <v>613.4</v>
      </c>
      <c r="K140">
        <v>613.29999999999995</v>
      </c>
    </row>
    <row r="141" spans="1:11" x14ac:dyDescent="0.3">
      <c r="A141">
        <v>24</v>
      </c>
      <c r="B141">
        <v>25172</v>
      </c>
      <c r="C141">
        <v>-60.4</v>
      </c>
      <c r="D141">
        <v>-91</v>
      </c>
      <c r="E141">
        <v>1</v>
      </c>
      <c r="F141">
        <v>0</v>
      </c>
      <c r="G141">
        <v>35</v>
      </c>
      <c r="H141">
        <v>23</v>
      </c>
      <c r="I141">
        <v>617.6</v>
      </c>
      <c r="J141">
        <v>617.6</v>
      </c>
      <c r="K141">
        <v>617.6</v>
      </c>
    </row>
    <row r="142" spans="1:11" x14ac:dyDescent="0.3">
      <c r="A142">
        <v>23.8</v>
      </c>
      <c r="B142">
        <v>25224</v>
      </c>
      <c r="C142">
        <v>-59.9</v>
      </c>
      <c r="D142">
        <v>-90.9</v>
      </c>
      <c r="E142">
        <v>1</v>
      </c>
      <c r="F142">
        <v>0</v>
      </c>
      <c r="G142">
        <v>36</v>
      </c>
      <c r="H142">
        <v>24</v>
      </c>
      <c r="I142">
        <v>620.5</v>
      </c>
      <c r="J142">
        <v>620.5</v>
      </c>
      <c r="K142">
        <v>620.5</v>
      </c>
    </row>
    <row r="143" spans="1:11" x14ac:dyDescent="0.3">
      <c r="A143">
        <v>23</v>
      </c>
      <c r="B143">
        <v>25435</v>
      </c>
      <c r="C143">
        <v>-60.6</v>
      </c>
      <c r="D143">
        <v>-91.1</v>
      </c>
      <c r="E143">
        <v>1</v>
      </c>
      <c r="F143">
        <v>0</v>
      </c>
      <c r="G143">
        <v>40</v>
      </c>
      <c r="H143">
        <v>26</v>
      </c>
      <c r="I143">
        <v>624.6</v>
      </c>
      <c r="J143">
        <v>624.6</v>
      </c>
      <c r="K143">
        <v>624.6</v>
      </c>
    </row>
    <row r="144" spans="1:11" x14ac:dyDescent="0.3">
      <c r="A144">
        <v>22</v>
      </c>
      <c r="B144">
        <v>25711</v>
      </c>
      <c r="C144">
        <v>-61.5</v>
      </c>
      <c r="D144">
        <v>-91.3</v>
      </c>
      <c r="E144">
        <v>1</v>
      </c>
      <c r="F144">
        <v>0</v>
      </c>
      <c r="G144">
        <v>25</v>
      </c>
      <c r="H144">
        <v>27</v>
      </c>
      <c r="I144">
        <v>629.9</v>
      </c>
      <c r="J144">
        <v>629.9</v>
      </c>
      <c r="K144">
        <v>629.9</v>
      </c>
    </row>
    <row r="145" spans="1:11" x14ac:dyDescent="0.3">
      <c r="A145">
        <v>21</v>
      </c>
      <c r="B145">
        <v>25999</v>
      </c>
      <c r="C145">
        <v>-62.4</v>
      </c>
      <c r="D145">
        <v>-91.5</v>
      </c>
      <c r="E145">
        <v>1</v>
      </c>
      <c r="F145">
        <v>0</v>
      </c>
      <c r="G145">
        <v>35</v>
      </c>
      <c r="H145">
        <v>37</v>
      </c>
      <c r="I145">
        <v>635.5</v>
      </c>
      <c r="J145">
        <v>635.6</v>
      </c>
      <c r="K145">
        <v>635.5</v>
      </c>
    </row>
    <row r="146" spans="1:11" x14ac:dyDescent="0.3">
      <c r="A146">
        <v>20.9</v>
      </c>
      <c r="B146">
        <v>26028</v>
      </c>
      <c r="C146">
        <v>-62.5</v>
      </c>
      <c r="D146">
        <v>-91.5</v>
      </c>
      <c r="E146">
        <v>1</v>
      </c>
      <c r="F146">
        <v>0</v>
      </c>
      <c r="G146">
        <v>35</v>
      </c>
      <c r="H146">
        <v>36</v>
      </c>
      <c r="I146">
        <v>636.1</v>
      </c>
      <c r="J146">
        <v>636.1</v>
      </c>
      <c r="K146">
        <v>636.1</v>
      </c>
    </row>
    <row r="147" spans="1:11" x14ac:dyDescent="0.3">
      <c r="A147">
        <v>20</v>
      </c>
      <c r="B147">
        <v>26300</v>
      </c>
      <c r="C147">
        <v>-61.5</v>
      </c>
      <c r="D147">
        <v>-91.5</v>
      </c>
      <c r="E147">
        <v>1</v>
      </c>
      <c r="F147">
        <v>0</v>
      </c>
      <c r="G147">
        <v>35</v>
      </c>
      <c r="H147">
        <v>30</v>
      </c>
      <c r="I147">
        <v>647.20000000000005</v>
      </c>
      <c r="J147">
        <v>647.20000000000005</v>
      </c>
      <c r="K147">
        <v>647.20000000000005</v>
      </c>
    </row>
    <row r="148" spans="1:11" x14ac:dyDescent="0.3">
      <c r="A148">
        <v>19</v>
      </c>
      <c r="B148">
        <v>26619</v>
      </c>
      <c r="C148">
        <v>-60.7</v>
      </c>
      <c r="D148">
        <v>-90.7</v>
      </c>
      <c r="E148">
        <v>1</v>
      </c>
      <c r="F148">
        <v>0.01</v>
      </c>
      <c r="G148">
        <v>40</v>
      </c>
      <c r="H148">
        <v>22</v>
      </c>
      <c r="I148">
        <v>659.2</v>
      </c>
      <c r="J148">
        <v>659.3</v>
      </c>
      <c r="K148">
        <v>659.2</v>
      </c>
    </row>
    <row r="149" spans="1:11" x14ac:dyDescent="0.3">
      <c r="A149">
        <v>18.5</v>
      </c>
      <c r="B149">
        <v>26785</v>
      </c>
      <c r="C149">
        <v>-60.3</v>
      </c>
      <c r="D149">
        <v>-90.3</v>
      </c>
      <c r="E149">
        <v>1</v>
      </c>
      <c r="F149">
        <v>0.01</v>
      </c>
      <c r="G149">
        <v>40</v>
      </c>
      <c r="H149">
        <v>25</v>
      </c>
      <c r="I149">
        <v>665.5</v>
      </c>
      <c r="J149">
        <v>665.6</v>
      </c>
      <c r="K149">
        <v>665.5</v>
      </c>
    </row>
    <row r="150" spans="1:11" x14ac:dyDescent="0.3">
      <c r="A150">
        <v>18</v>
      </c>
      <c r="B150">
        <v>26955</v>
      </c>
      <c r="C150">
        <v>-61</v>
      </c>
      <c r="D150">
        <v>-91</v>
      </c>
      <c r="E150">
        <v>1</v>
      </c>
      <c r="F150">
        <v>0.01</v>
      </c>
      <c r="G150">
        <v>40</v>
      </c>
      <c r="H150">
        <v>28</v>
      </c>
      <c r="I150">
        <v>668.5</v>
      </c>
      <c r="J150">
        <v>668.6</v>
      </c>
      <c r="K150">
        <v>668.5</v>
      </c>
    </row>
    <row r="151" spans="1:11" x14ac:dyDescent="0.3">
      <c r="A151">
        <v>17.8</v>
      </c>
      <c r="B151">
        <v>27025</v>
      </c>
      <c r="C151">
        <v>-61.3</v>
      </c>
      <c r="D151">
        <v>-91.3</v>
      </c>
      <c r="E151">
        <v>1</v>
      </c>
      <c r="F151">
        <v>0.01</v>
      </c>
      <c r="G151">
        <v>41</v>
      </c>
      <c r="H151">
        <v>27</v>
      </c>
      <c r="I151">
        <v>669.7</v>
      </c>
      <c r="J151">
        <v>669.8</v>
      </c>
      <c r="K151">
        <v>669.8</v>
      </c>
    </row>
    <row r="152" spans="1:11" x14ac:dyDescent="0.3">
      <c r="A152">
        <v>17</v>
      </c>
      <c r="B152">
        <v>27311</v>
      </c>
      <c r="C152">
        <v>-60.8</v>
      </c>
      <c r="D152">
        <v>-90.8</v>
      </c>
      <c r="E152">
        <v>1</v>
      </c>
      <c r="F152">
        <v>0.01</v>
      </c>
      <c r="G152">
        <v>45</v>
      </c>
      <c r="H152">
        <v>25</v>
      </c>
      <c r="I152">
        <v>680.2</v>
      </c>
      <c r="J152">
        <v>680.3</v>
      </c>
      <c r="K152">
        <v>680.2</v>
      </c>
    </row>
    <row r="153" spans="1:11" x14ac:dyDescent="0.3">
      <c r="A153">
        <v>16</v>
      </c>
      <c r="B153">
        <v>27689</v>
      </c>
      <c r="C153">
        <v>-60.1</v>
      </c>
      <c r="D153">
        <v>-90.1</v>
      </c>
      <c r="E153">
        <v>1</v>
      </c>
      <c r="F153">
        <v>0.01</v>
      </c>
      <c r="G153">
        <v>35</v>
      </c>
      <c r="H153">
        <v>32</v>
      </c>
      <c r="I153">
        <v>694.3</v>
      </c>
      <c r="J153">
        <v>694.4</v>
      </c>
      <c r="K153">
        <v>694.3</v>
      </c>
    </row>
    <row r="154" spans="1:11" x14ac:dyDescent="0.3">
      <c r="A154">
        <v>15.7</v>
      </c>
      <c r="B154">
        <v>27807</v>
      </c>
      <c r="C154">
        <v>-59.9</v>
      </c>
      <c r="D154">
        <v>-89.9</v>
      </c>
      <c r="E154">
        <v>1</v>
      </c>
      <c r="F154">
        <v>0.01</v>
      </c>
      <c r="G154">
        <v>41</v>
      </c>
      <c r="H154">
        <v>34</v>
      </c>
      <c r="I154">
        <v>698.8</v>
      </c>
      <c r="J154">
        <v>698.9</v>
      </c>
      <c r="K154">
        <v>698.8</v>
      </c>
    </row>
    <row r="155" spans="1:11" x14ac:dyDescent="0.3">
      <c r="A155">
        <v>15</v>
      </c>
      <c r="B155">
        <v>28094</v>
      </c>
      <c r="C155">
        <v>-57.8</v>
      </c>
      <c r="D155">
        <v>-89.5</v>
      </c>
      <c r="E155">
        <v>1</v>
      </c>
      <c r="F155">
        <v>0.01</v>
      </c>
      <c r="G155">
        <v>55</v>
      </c>
      <c r="H155">
        <v>38</v>
      </c>
      <c r="I155">
        <v>714.9</v>
      </c>
      <c r="J155">
        <v>715</v>
      </c>
      <c r="K155">
        <v>714.9</v>
      </c>
    </row>
    <row r="156" spans="1:11" x14ac:dyDescent="0.3">
      <c r="A156">
        <v>14.9</v>
      </c>
      <c r="B156">
        <v>28136</v>
      </c>
      <c r="C156">
        <v>-57.5</v>
      </c>
      <c r="D156">
        <v>-89.5</v>
      </c>
      <c r="E156">
        <v>1</v>
      </c>
      <c r="F156">
        <v>0.01</v>
      </c>
      <c r="G156">
        <v>54</v>
      </c>
      <c r="H156">
        <v>37</v>
      </c>
      <c r="I156">
        <v>717.3</v>
      </c>
      <c r="J156">
        <v>717.4</v>
      </c>
      <c r="K156">
        <v>717.3</v>
      </c>
    </row>
    <row r="157" spans="1:11" x14ac:dyDescent="0.3">
      <c r="A157">
        <v>14.4</v>
      </c>
      <c r="B157">
        <v>28351</v>
      </c>
      <c r="C157">
        <v>-58.1</v>
      </c>
      <c r="D157">
        <v>-89.1</v>
      </c>
      <c r="E157">
        <v>1</v>
      </c>
      <c r="F157">
        <v>0.01</v>
      </c>
      <c r="G157">
        <v>49</v>
      </c>
      <c r="H157">
        <v>32</v>
      </c>
      <c r="I157">
        <v>722.3</v>
      </c>
      <c r="J157">
        <v>722.4</v>
      </c>
      <c r="K157">
        <v>722.3</v>
      </c>
    </row>
    <row r="158" spans="1:11" x14ac:dyDescent="0.3">
      <c r="A158">
        <v>14</v>
      </c>
      <c r="B158">
        <v>28529</v>
      </c>
      <c r="C158">
        <v>-57.7</v>
      </c>
      <c r="D158">
        <v>-88.9</v>
      </c>
      <c r="E158">
        <v>1</v>
      </c>
      <c r="F158">
        <v>0.01</v>
      </c>
      <c r="G158">
        <v>45</v>
      </c>
      <c r="H158">
        <v>28</v>
      </c>
      <c r="I158">
        <v>729.6</v>
      </c>
      <c r="J158">
        <v>729.7</v>
      </c>
      <c r="K158">
        <v>729.6</v>
      </c>
    </row>
    <row r="159" spans="1:11" x14ac:dyDescent="0.3">
      <c r="A159">
        <v>13</v>
      </c>
      <c r="B159">
        <v>28998</v>
      </c>
      <c r="C159">
        <v>-56.5</v>
      </c>
      <c r="D159">
        <v>-88.4</v>
      </c>
      <c r="E159">
        <v>1</v>
      </c>
      <c r="F159">
        <v>0.01</v>
      </c>
      <c r="G159">
        <v>25</v>
      </c>
      <c r="H159">
        <v>33</v>
      </c>
      <c r="I159">
        <v>749.1</v>
      </c>
      <c r="J159">
        <v>749.3</v>
      </c>
      <c r="K159">
        <v>749.1</v>
      </c>
    </row>
    <row r="160" spans="1:11" x14ac:dyDescent="0.3">
      <c r="A160">
        <v>12.8</v>
      </c>
      <c r="B160">
        <v>29096</v>
      </c>
      <c r="C160">
        <v>-56.3</v>
      </c>
      <c r="D160">
        <v>-88.3</v>
      </c>
      <c r="E160">
        <v>1</v>
      </c>
      <c r="F160">
        <v>0.01</v>
      </c>
      <c r="G160">
        <v>26</v>
      </c>
      <c r="H160">
        <v>33</v>
      </c>
      <c r="I160">
        <v>753.3</v>
      </c>
      <c r="J160">
        <v>753.4</v>
      </c>
      <c r="K160">
        <v>753.3</v>
      </c>
    </row>
    <row r="161" spans="1:11" x14ac:dyDescent="0.3">
      <c r="A161">
        <v>12</v>
      </c>
      <c r="B161">
        <v>29506</v>
      </c>
      <c r="C161">
        <v>-56.3</v>
      </c>
      <c r="D161">
        <v>-88.3</v>
      </c>
      <c r="E161">
        <v>1</v>
      </c>
      <c r="F161">
        <v>0.01</v>
      </c>
      <c r="G161">
        <v>30</v>
      </c>
      <c r="H161">
        <v>33</v>
      </c>
      <c r="I161">
        <v>767.3</v>
      </c>
      <c r="J161">
        <v>767.5</v>
      </c>
      <c r="K161">
        <v>767.3</v>
      </c>
    </row>
    <row r="162" spans="1:11" x14ac:dyDescent="0.3">
      <c r="A162">
        <v>11.2</v>
      </c>
      <c r="B162">
        <v>29945</v>
      </c>
      <c r="C162">
        <v>-56.3</v>
      </c>
      <c r="D162">
        <v>-88.3</v>
      </c>
      <c r="E162">
        <v>1</v>
      </c>
      <c r="F162">
        <v>0.01</v>
      </c>
      <c r="G162">
        <v>34</v>
      </c>
      <c r="H162">
        <v>46</v>
      </c>
      <c r="I162">
        <v>782.6</v>
      </c>
      <c r="J162">
        <v>782.8</v>
      </c>
      <c r="K162">
        <v>782.6</v>
      </c>
    </row>
    <row r="163" spans="1:11" x14ac:dyDescent="0.3">
      <c r="A163">
        <v>11</v>
      </c>
      <c r="B163">
        <v>30060</v>
      </c>
      <c r="C163">
        <v>-55.8</v>
      </c>
      <c r="D163">
        <v>-88</v>
      </c>
      <c r="E163">
        <v>1</v>
      </c>
      <c r="F163">
        <v>0.02</v>
      </c>
      <c r="G163">
        <v>35</v>
      </c>
      <c r="H163">
        <v>49</v>
      </c>
      <c r="I163">
        <v>788.3</v>
      </c>
      <c r="J163">
        <v>788.5</v>
      </c>
      <c r="K163">
        <v>788.4</v>
      </c>
    </row>
    <row r="164" spans="1:11" x14ac:dyDescent="0.3">
      <c r="A164">
        <v>10</v>
      </c>
      <c r="B164">
        <v>30670</v>
      </c>
      <c r="C164">
        <v>-53.3</v>
      </c>
      <c r="D164">
        <v>-86.3</v>
      </c>
      <c r="E164">
        <v>1</v>
      </c>
      <c r="F164">
        <v>0.02</v>
      </c>
      <c r="G164">
        <v>40</v>
      </c>
      <c r="H164">
        <v>51</v>
      </c>
      <c r="I164">
        <v>819.5</v>
      </c>
      <c r="J164">
        <v>819.8</v>
      </c>
      <c r="K164">
        <v>819.5</v>
      </c>
    </row>
    <row r="165" spans="1:11" x14ac:dyDescent="0.3">
      <c r="A165">
        <v>9.9</v>
      </c>
      <c r="B165">
        <v>30735</v>
      </c>
      <c r="C165">
        <v>-52.9</v>
      </c>
      <c r="D165">
        <v>-85.9</v>
      </c>
      <c r="E165">
        <v>1</v>
      </c>
      <c r="F165">
        <v>0.03</v>
      </c>
      <c r="G165">
        <v>41</v>
      </c>
      <c r="H165">
        <v>51</v>
      </c>
      <c r="I165">
        <v>823.4</v>
      </c>
      <c r="J165">
        <v>823.7</v>
      </c>
      <c r="K165">
        <v>823.4</v>
      </c>
    </row>
    <row r="166" spans="1:11" x14ac:dyDescent="0.3">
      <c r="A166">
        <v>9</v>
      </c>
      <c r="B166">
        <v>31351</v>
      </c>
      <c r="C166">
        <v>-52.3</v>
      </c>
      <c r="D166">
        <v>-85.3</v>
      </c>
      <c r="E166">
        <v>1</v>
      </c>
      <c r="F166">
        <v>0.03</v>
      </c>
      <c r="G166">
        <v>50</v>
      </c>
      <c r="H166">
        <v>53</v>
      </c>
      <c r="I166">
        <v>848.4</v>
      </c>
      <c r="J166">
        <v>848.8</v>
      </c>
      <c r="K166">
        <v>848.4</v>
      </c>
    </row>
    <row r="167" spans="1:11" x14ac:dyDescent="0.3">
      <c r="A167">
        <v>8.1999999999999993</v>
      </c>
      <c r="B167">
        <v>31953</v>
      </c>
      <c r="C167">
        <v>-51.7</v>
      </c>
      <c r="D167">
        <v>-84.7</v>
      </c>
      <c r="E167">
        <v>1</v>
      </c>
      <c r="F167">
        <v>0.04</v>
      </c>
      <c r="G167">
        <v>50</v>
      </c>
      <c r="H167">
        <v>47</v>
      </c>
      <c r="I167">
        <v>873.6</v>
      </c>
      <c r="J167">
        <v>874.1</v>
      </c>
      <c r="K167">
        <v>873.6</v>
      </c>
    </row>
    <row r="168" spans="1:11" x14ac:dyDescent="0.3">
      <c r="A168">
        <v>8</v>
      </c>
      <c r="B168">
        <v>32113</v>
      </c>
      <c r="C168">
        <v>-52.3</v>
      </c>
      <c r="D168">
        <v>-85.3</v>
      </c>
      <c r="E168">
        <v>1</v>
      </c>
      <c r="F168">
        <v>0.03</v>
      </c>
      <c r="G168">
        <v>50</v>
      </c>
      <c r="H168">
        <v>45</v>
      </c>
      <c r="I168">
        <v>877.4</v>
      </c>
      <c r="J168">
        <v>877.9</v>
      </c>
      <c r="K168">
        <v>877.5</v>
      </c>
    </row>
    <row r="169" spans="1:11" x14ac:dyDescent="0.3">
      <c r="A169">
        <v>7.8</v>
      </c>
      <c r="B169">
        <v>32277</v>
      </c>
      <c r="C169">
        <v>-49.7</v>
      </c>
      <c r="D169">
        <v>-83.7</v>
      </c>
      <c r="E169">
        <v>1</v>
      </c>
      <c r="F169">
        <v>0.05</v>
      </c>
      <c r="G169">
        <v>49</v>
      </c>
      <c r="H169">
        <v>42</v>
      </c>
      <c r="I169">
        <v>894.2</v>
      </c>
      <c r="J169">
        <v>894.8</v>
      </c>
      <c r="K169">
        <v>894.2</v>
      </c>
    </row>
    <row r="170" spans="1:11" x14ac:dyDescent="0.3">
      <c r="A170">
        <v>7</v>
      </c>
      <c r="B170">
        <v>32985</v>
      </c>
      <c r="C170">
        <v>-49.5</v>
      </c>
      <c r="D170">
        <v>-83.5</v>
      </c>
      <c r="E170">
        <v>1</v>
      </c>
      <c r="F170">
        <v>0.05</v>
      </c>
      <c r="G170">
        <v>45</v>
      </c>
      <c r="H170">
        <v>31</v>
      </c>
      <c r="I170">
        <v>922.9</v>
      </c>
      <c r="J170">
        <v>923.7</v>
      </c>
      <c r="K170">
        <v>923</v>
      </c>
    </row>
    <row r="171" spans="1:11" x14ac:dyDescent="0.3">
      <c r="A171">
        <v>6.8</v>
      </c>
      <c r="B171">
        <v>33175</v>
      </c>
      <c r="C171">
        <v>-49.5</v>
      </c>
      <c r="D171">
        <v>-83.5</v>
      </c>
      <c r="E171">
        <v>1</v>
      </c>
      <c r="F171">
        <v>0.06</v>
      </c>
      <c r="G171">
        <v>930.8</v>
      </c>
      <c r="H171">
        <v>931.6</v>
      </c>
      <c r="I171">
        <v>930.8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workbookViewId="0">
      <selection activeCell="M1" sqref="M1:M1048576"/>
    </sheetView>
  </sheetViews>
  <sheetFormatPr defaultRowHeight="14.4" x14ac:dyDescent="0.3"/>
  <sheetData>
    <row r="1" spans="1:13" x14ac:dyDescent="0.3">
      <c r="A1" t="s">
        <v>10</v>
      </c>
      <c r="B1" t="s">
        <v>9</v>
      </c>
      <c r="C1" t="s">
        <v>8</v>
      </c>
      <c r="D1" t="s">
        <v>7</v>
      </c>
      <c r="E1" t="s">
        <v>6</v>
      </c>
      <c r="F1" t="s">
        <v>5</v>
      </c>
      <c r="G1" t="s">
        <v>4</v>
      </c>
      <c r="H1" t="s">
        <v>3</v>
      </c>
      <c r="I1" t="s">
        <v>2</v>
      </c>
      <c r="J1" t="s">
        <v>1</v>
      </c>
      <c r="K1" t="s">
        <v>0</v>
      </c>
      <c r="M1" t="s">
        <v>45</v>
      </c>
    </row>
    <row r="2" spans="1:13" x14ac:dyDescent="0.3">
      <c r="A2">
        <v>999</v>
      </c>
      <c r="B2">
        <v>88</v>
      </c>
      <c r="C2">
        <v>10.4</v>
      </c>
      <c r="D2">
        <v>9.6</v>
      </c>
      <c r="E2">
        <v>95</v>
      </c>
      <c r="F2">
        <v>7.56</v>
      </c>
      <c r="G2">
        <v>180</v>
      </c>
      <c r="H2">
        <v>10</v>
      </c>
      <c r="I2">
        <v>283.60000000000002</v>
      </c>
      <c r="J2">
        <v>304.7</v>
      </c>
      <c r="K2">
        <v>284.89999999999998</v>
      </c>
      <c r="M2">
        <f>Camb_obs31March!H2*0.5144</f>
        <v>5.1440000000000001</v>
      </c>
    </row>
    <row r="3" spans="1:13" x14ac:dyDescent="0.3">
      <c r="A3">
        <v>998</v>
      </c>
      <c r="B3">
        <v>96</v>
      </c>
      <c r="C3">
        <v>10.4</v>
      </c>
      <c r="D3">
        <v>9.6</v>
      </c>
      <c r="E3">
        <v>95</v>
      </c>
      <c r="F3">
        <v>7.57</v>
      </c>
      <c r="G3">
        <v>179</v>
      </c>
      <c r="H3">
        <v>11</v>
      </c>
      <c r="I3">
        <v>283.7</v>
      </c>
      <c r="J3">
        <v>304.8</v>
      </c>
      <c r="K3">
        <v>285</v>
      </c>
      <c r="M3">
        <f>Camb_obs31March!H3*0.5144</f>
        <v>5.6583999999999994</v>
      </c>
    </row>
    <row r="4" spans="1:13" x14ac:dyDescent="0.3">
      <c r="A4">
        <v>987</v>
      </c>
      <c r="B4">
        <v>188</v>
      </c>
      <c r="C4">
        <v>10</v>
      </c>
      <c r="D4">
        <v>9.1</v>
      </c>
      <c r="E4">
        <v>94</v>
      </c>
      <c r="F4">
        <v>7.41</v>
      </c>
      <c r="G4">
        <v>170</v>
      </c>
      <c r="H4">
        <v>19</v>
      </c>
      <c r="I4">
        <v>284.2</v>
      </c>
      <c r="J4">
        <v>304.89999999999998</v>
      </c>
      <c r="K4">
        <v>285.5</v>
      </c>
      <c r="M4">
        <f>Camb_obs31March!H4*0.5144</f>
        <v>9.7736000000000001</v>
      </c>
    </row>
    <row r="5" spans="1:13" x14ac:dyDescent="0.3">
      <c r="A5">
        <v>972</v>
      </c>
      <c r="B5">
        <v>314</v>
      </c>
      <c r="C5">
        <v>9.5</v>
      </c>
      <c r="D5">
        <v>8.5</v>
      </c>
      <c r="E5">
        <v>93</v>
      </c>
      <c r="F5">
        <v>7.19</v>
      </c>
      <c r="G5">
        <v>180</v>
      </c>
      <c r="H5">
        <v>26</v>
      </c>
      <c r="I5">
        <v>284.89999999999998</v>
      </c>
      <c r="J5">
        <v>305.10000000000002</v>
      </c>
      <c r="K5">
        <v>286.2</v>
      </c>
      <c r="M5">
        <f>Camb_obs31March!H5*0.5144</f>
        <v>13.3744</v>
      </c>
    </row>
    <row r="6" spans="1:13" x14ac:dyDescent="0.3">
      <c r="A6">
        <v>942</v>
      </c>
      <c r="B6">
        <v>573</v>
      </c>
      <c r="C6">
        <v>8.4</v>
      </c>
      <c r="D6">
        <v>7.1</v>
      </c>
      <c r="E6">
        <v>92</v>
      </c>
      <c r="F6">
        <v>6.76</v>
      </c>
      <c r="G6">
        <v>167</v>
      </c>
      <c r="H6">
        <v>24</v>
      </c>
      <c r="I6">
        <v>286.39999999999998</v>
      </c>
      <c r="J6">
        <v>305.5</v>
      </c>
      <c r="K6">
        <v>287.60000000000002</v>
      </c>
      <c r="M6">
        <f>Camb_obs31March!H6*0.5144</f>
        <v>12.345599999999999</v>
      </c>
    </row>
    <row r="7" spans="1:13" x14ac:dyDescent="0.3">
      <c r="A7">
        <v>927</v>
      </c>
      <c r="B7">
        <v>705</v>
      </c>
      <c r="C7">
        <v>7.7</v>
      </c>
      <c r="D7">
        <v>6</v>
      </c>
      <c r="E7">
        <v>89</v>
      </c>
      <c r="F7">
        <v>6.34</v>
      </c>
      <c r="G7">
        <v>160</v>
      </c>
      <c r="H7">
        <v>23</v>
      </c>
      <c r="I7">
        <v>287</v>
      </c>
      <c r="J7">
        <v>305</v>
      </c>
      <c r="K7">
        <v>288.10000000000002</v>
      </c>
      <c r="M7">
        <f>Camb_obs31March!H7*0.5144</f>
        <v>11.831199999999999</v>
      </c>
    </row>
    <row r="8" spans="1:13" x14ac:dyDescent="0.3">
      <c r="A8">
        <v>925</v>
      </c>
      <c r="B8">
        <v>723</v>
      </c>
      <c r="C8">
        <v>7.6</v>
      </c>
      <c r="D8">
        <v>5.8</v>
      </c>
      <c r="E8">
        <v>88</v>
      </c>
      <c r="F8">
        <v>6.29</v>
      </c>
      <c r="G8">
        <v>160</v>
      </c>
      <c r="H8">
        <v>24</v>
      </c>
      <c r="I8">
        <v>287.10000000000002</v>
      </c>
      <c r="J8">
        <v>305</v>
      </c>
      <c r="K8">
        <v>288.2</v>
      </c>
      <c r="M8">
        <f>Camb_obs31March!H8*0.5144</f>
        <v>12.345599999999999</v>
      </c>
    </row>
    <row r="9" spans="1:13" x14ac:dyDescent="0.3">
      <c r="A9">
        <v>897</v>
      </c>
      <c r="B9">
        <v>976</v>
      </c>
      <c r="C9">
        <v>6.4</v>
      </c>
      <c r="D9">
        <v>4</v>
      </c>
      <c r="E9">
        <v>84</v>
      </c>
      <c r="F9">
        <v>5.7</v>
      </c>
      <c r="G9">
        <v>165</v>
      </c>
      <c r="H9">
        <v>25</v>
      </c>
      <c r="I9">
        <v>288.39999999999998</v>
      </c>
      <c r="J9">
        <v>304.8</v>
      </c>
      <c r="K9">
        <v>289.39999999999998</v>
      </c>
      <c r="M9">
        <f>Camb_obs31March!H9*0.5144</f>
        <v>12.86</v>
      </c>
    </row>
    <row r="10" spans="1:13" x14ac:dyDescent="0.3">
      <c r="A10">
        <v>887</v>
      </c>
      <c r="B10">
        <v>1068</v>
      </c>
      <c r="C10">
        <v>6</v>
      </c>
      <c r="D10">
        <v>3.3</v>
      </c>
      <c r="E10">
        <v>83</v>
      </c>
      <c r="F10">
        <v>5.5</v>
      </c>
      <c r="G10">
        <v>154</v>
      </c>
      <c r="H10">
        <v>24</v>
      </c>
      <c r="I10">
        <v>288.89999999999998</v>
      </c>
      <c r="J10">
        <v>304.8</v>
      </c>
      <c r="K10">
        <v>289.8</v>
      </c>
      <c r="M10">
        <f>Camb_obs31March!H10*0.5144</f>
        <v>12.345599999999999</v>
      </c>
    </row>
    <row r="11" spans="1:13" x14ac:dyDescent="0.3">
      <c r="A11">
        <v>883</v>
      </c>
      <c r="B11">
        <v>1105</v>
      </c>
      <c r="C11">
        <v>5.8</v>
      </c>
      <c r="D11">
        <v>2.9</v>
      </c>
      <c r="E11">
        <v>81</v>
      </c>
      <c r="F11">
        <v>5.35</v>
      </c>
      <c r="G11">
        <v>150</v>
      </c>
      <c r="H11">
        <v>23</v>
      </c>
      <c r="I11">
        <v>289.10000000000002</v>
      </c>
      <c r="J11">
        <v>304.60000000000002</v>
      </c>
      <c r="K11">
        <v>290</v>
      </c>
      <c r="M11">
        <f>Camb_obs31March!H11*0.5144</f>
        <v>11.831199999999999</v>
      </c>
    </row>
    <row r="12" spans="1:13" x14ac:dyDescent="0.3">
      <c r="A12">
        <v>878</v>
      </c>
      <c r="B12">
        <v>1152</v>
      </c>
      <c r="C12">
        <v>5.6</v>
      </c>
      <c r="D12">
        <v>2.2999999999999998</v>
      </c>
      <c r="E12">
        <v>79</v>
      </c>
      <c r="F12">
        <v>5.17</v>
      </c>
      <c r="G12">
        <v>155</v>
      </c>
      <c r="H12">
        <v>23</v>
      </c>
      <c r="I12">
        <v>289.3</v>
      </c>
      <c r="J12">
        <v>304.3</v>
      </c>
      <c r="K12">
        <v>290.2</v>
      </c>
      <c r="M12">
        <f>Camb_obs31March!H12*0.5144</f>
        <v>11.831199999999999</v>
      </c>
    </row>
    <row r="13" spans="1:13" x14ac:dyDescent="0.3">
      <c r="A13">
        <v>869</v>
      </c>
      <c r="B13">
        <v>1236</v>
      </c>
      <c r="C13">
        <v>4.8</v>
      </c>
      <c r="D13">
        <v>1.9</v>
      </c>
      <c r="E13">
        <v>81</v>
      </c>
      <c r="F13">
        <v>5.08</v>
      </c>
      <c r="G13">
        <v>165</v>
      </c>
      <c r="H13">
        <v>23</v>
      </c>
      <c r="I13">
        <v>289.39999999999998</v>
      </c>
      <c r="J13">
        <v>304.10000000000002</v>
      </c>
      <c r="K13">
        <v>290.3</v>
      </c>
      <c r="M13">
        <f>Camb_obs31March!H13*0.5144</f>
        <v>11.831199999999999</v>
      </c>
    </row>
    <row r="14" spans="1:13" x14ac:dyDescent="0.3">
      <c r="A14">
        <v>850</v>
      </c>
      <c r="B14">
        <v>1416</v>
      </c>
      <c r="C14">
        <v>3.2</v>
      </c>
      <c r="D14">
        <v>1.1000000000000001</v>
      </c>
      <c r="E14">
        <v>86</v>
      </c>
      <c r="F14">
        <v>4.9000000000000004</v>
      </c>
      <c r="G14">
        <v>165</v>
      </c>
      <c r="H14">
        <v>25</v>
      </c>
      <c r="I14">
        <v>289.5</v>
      </c>
      <c r="J14">
        <v>303.8</v>
      </c>
      <c r="K14">
        <v>290.3</v>
      </c>
      <c r="M14">
        <f>Camb_obs31March!H14*0.5144</f>
        <v>12.86</v>
      </c>
    </row>
    <row r="15" spans="1:13" x14ac:dyDescent="0.3">
      <c r="A15">
        <v>830</v>
      </c>
      <c r="B15">
        <v>1609</v>
      </c>
      <c r="C15">
        <v>1.4</v>
      </c>
      <c r="D15">
        <v>0.6</v>
      </c>
      <c r="E15">
        <v>94</v>
      </c>
      <c r="F15">
        <v>4.82</v>
      </c>
      <c r="G15">
        <v>155</v>
      </c>
      <c r="H15">
        <v>24</v>
      </c>
      <c r="I15">
        <v>289.60000000000002</v>
      </c>
      <c r="J15">
        <v>303.60000000000002</v>
      </c>
      <c r="K15">
        <v>290.39999999999998</v>
      </c>
      <c r="M15">
        <f>Camb_obs31March!H15*0.5144</f>
        <v>12.345599999999999</v>
      </c>
    </row>
    <row r="16" spans="1:13" x14ac:dyDescent="0.3">
      <c r="A16">
        <v>828</v>
      </c>
      <c r="B16">
        <v>1628</v>
      </c>
      <c r="C16">
        <v>1.2</v>
      </c>
      <c r="D16">
        <v>0.5</v>
      </c>
      <c r="E16">
        <v>95</v>
      </c>
      <c r="F16">
        <v>4.82</v>
      </c>
      <c r="G16">
        <v>156</v>
      </c>
      <c r="H16">
        <v>24</v>
      </c>
      <c r="I16">
        <v>289.60000000000002</v>
      </c>
      <c r="J16">
        <v>303.60000000000002</v>
      </c>
      <c r="K16">
        <v>290.39999999999998</v>
      </c>
      <c r="M16">
        <f>Camb_obs31March!H16*0.5144</f>
        <v>12.345599999999999</v>
      </c>
    </row>
    <row r="17" spans="1:13" x14ac:dyDescent="0.3">
      <c r="A17">
        <v>822</v>
      </c>
      <c r="B17">
        <v>1687</v>
      </c>
      <c r="C17">
        <v>2.2000000000000002</v>
      </c>
      <c r="D17">
        <v>-0.6</v>
      </c>
      <c r="E17">
        <v>82</v>
      </c>
      <c r="F17">
        <v>4.4800000000000004</v>
      </c>
      <c r="G17">
        <v>159</v>
      </c>
      <c r="H17">
        <v>23</v>
      </c>
      <c r="I17">
        <v>291.2</v>
      </c>
      <c r="J17">
        <v>304.39999999999998</v>
      </c>
      <c r="K17">
        <v>292</v>
      </c>
      <c r="M17">
        <f>Camb_obs31March!H17*0.5144</f>
        <v>11.831199999999999</v>
      </c>
    </row>
    <row r="18" spans="1:13" x14ac:dyDescent="0.3">
      <c r="A18">
        <v>815</v>
      </c>
      <c r="B18">
        <v>1756</v>
      </c>
      <c r="C18">
        <v>2.2000000000000002</v>
      </c>
      <c r="D18">
        <v>-2.8</v>
      </c>
      <c r="E18">
        <v>70</v>
      </c>
      <c r="F18">
        <v>3.84</v>
      </c>
      <c r="G18">
        <v>162</v>
      </c>
      <c r="H18">
        <v>22</v>
      </c>
      <c r="I18">
        <v>291.89999999999998</v>
      </c>
      <c r="J18">
        <v>303.39999999999998</v>
      </c>
      <c r="K18">
        <v>292.60000000000002</v>
      </c>
      <c r="M18">
        <f>Camb_obs31March!H18*0.5144</f>
        <v>11.316799999999999</v>
      </c>
    </row>
    <row r="19" spans="1:13" x14ac:dyDescent="0.3">
      <c r="A19">
        <v>798</v>
      </c>
      <c r="B19">
        <v>1926</v>
      </c>
      <c r="C19">
        <v>0.7</v>
      </c>
      <c r="D19">
        <v>-3.2</v>
      </c>
      <c r="E19">
        <v>75</v>
      </c>
      <c r="F19">
        <v>3.8</v>
      </c>
      <c r="G19">
        <v>170</v>
      </c>
      <c r="H19">
        <v>19</v>
      </c>
      <c r="I19">
        <v>292.10000000000002</v>
      </c>
      <c r="J19">
        <v>303.39999999999998</v>
      </c>
      <c r="K19">
        <v>292.8</v>
      </c>
      <c r="M19">
        <f>Camb_obs31March!H19*0.5144</f>
        <v>9.7736000000000001</v>
      </c>
    </row>
    <row r="20" spans="1:13" x14ac:dyDescent="0.3">
      <c r="A20">
        <v>787</v>
      </c>
      <c r="B20">
        <v>2037</v>
      </c>
      <c r="C20">
        <v>-0.3</v>
      </c>
      <c r="D20">
        <v>-3.5</v>
      </c>
      <c r="E20">
        <v>79</v>
      </c>
      <c r="F20">
        <v>3.77</v>
      </c>
      <c r="G20">
        <v>176</v>
      </c>
      <c r="H20">
        <v>21</v>
      </c>
      <c r="I20">
        <v>292.2</v>
      </c>
      <c r="J20">
        <v>303.39999999999998</v>
      </c>
      <c r="K20">
        <v>292.8</v>
      </c>
      <c r="M20">
        <f>Camb_obs31March!H20*0.5144</f>
        <v>10.802399999999999</v>
      </c>
    </row>
    <row r="21" spans="1:13" x14ac:dyDescent="0.3">
      <c r="A21">
        <v>770</v>
      </c>
      <c r="B21">
        <v>2211</v>
      </c>
      <c r="C21">
        <v>-1.4</v>
      </c>
      <c r="D21">
        <v>-6.4</v>
      </c>
      <c r="E21">
        <v>69</v>
      </c>
      <c r="F21">
        <v>3.1</v>
      </c>
      <c r="G21">
        <v>185</v>
      </c>
      <c r="H21">
        <v>23</v>
      </c>
      <c r="I21">
        <v>292.8</v>
      </c>
      <c r="J21">
        <v>302.10000000000002</v>
      </c>
      <c r="K21">
        <v>293.3</v>
      </c>
      <c r="M21">
        <f>Camb_obs31March!H21*0.5144</f>
        <v>11.831199999999999</v>
      </c>
    </row>
    <row r="22" spans="1:13" x14ac:dyDescent="0.3">
      <c r="A22">
        <v>760</v>
      </c>
      <c r="B22">
        <v>2316</v>
      </c>
      <c r="C22">
        <v>-2.1</v>
      </c>
      <c r="D22">
        <v>-8.1</v>
      </c>
      <c r="E22">
        <v>63</v>
      </c>
      <c r="F22">
        <v>2.74</v>
      </c>
      <c r="G22">
        <v>181</v>
      </c>
      <c r="H22">
        <v>25</v>
      </c>
      <c r="I22">
        <v>293.2</v>
      </c>
      <c r="J22">
        <v>301.5</v>
      </c>
      <c r="K22">
        <v>293.60000000000002</v>
      </c>
      <c r="M22">
        <f>Camb_obs31March!H22*0.5144</f>
        <v>12.86</v>
      </c>
    </row>
    <row r="23" spans="1:13" x14ac:dyDescent="0.3">
      <c r="A23">
        <v>722</v>
      </c>
      <c r="B23">
        <v>2721</v>
      </c>
      <c r="C23">
        <v>-5.7</v>
      </c>
      <c r="D23">
        <v>-8.1</v>
      </c>
      <c r="E23">
        <v>83</v>
      </c>
      <c r="F23">
        <v>2.89</v>
      </c>
      <c r="G23">
        <v>165</v>
      </c>
      <c r="H23">
        <v>31</v>
      </c>
      <c r="I23">
        <v>293.5</v>
      </c>
      <c r="J23">
        <v>302.3</v>
      </c>
      <c r="K23">
        <v>294.10000000000002</v>
      </c>
      <c r="M23">
        <f>Camb_obs31March!H23*0.5144</f>
        <v>15.946399999999999</v>
      </c>
    </row>
    <row r="24" spans="1:13" x14ac:dyDescent="0.3">
      <c r="A24">
        <v>721</v>
      </c>
      <c r="B24">
        <v>2732</v>
      </c>
      <c r="C24">
        <v>-5.8</v>
      </c>
      <c r="D24">
        <v>-8.1999999999999993</v>
      </c>
      <c r="E24">
        <v>83</v>
      </c>
      <c r="F24">
        <v>2.88</v>
      </c>
      <c r="G24">
        <v>165</v>
      </c>
      <c r="H24">
        <v>31</v>
      </c>
      <c r="I24">
        <v>293.60000000000002</v>
      </c>
      <c r="J24">
        <v>302.3</v>
      </c>
      <c r="K24">
        <v>294.10000000000002</v>
      </c>
      <c r="M24">
        <f>Camb_obs31March!H24*0.5144</f>
        <v>15.946399999999999</v>
      </c>
    </row>
    <row r="25" spans="1:13" x14ac:dyDescent="0.3">
      <c r="A25">
        <v>713</v>
      </c>
      <c r="B25">
        <v>2819</v>
      </c>
      <c r="C25">
        <v>-6.3</v>
      </c>
      <c r="D25">
        <v>-8.8000000000000007</v>
      </c>
      <c r="E25">
        <v>83</v>
      </c>
      <c r="F25">
        <v>2.77</v>
      </c>
      <c r="G25">
        <v>170</v>
      </c>
      <c r="H25">
        <v>28</v>
      </c>
      <c r="I25">
        <v>293.89999999999998</v>
      </c>
      <c r="J25">
        <v>302.39999999999998</v>
      </c>
      <c r="K25">
        <v>294.39999999999998</v>
      </c>
      <c r="M25">
        <f>Camb_obs31March!H25*0.5144</f>
        <v>14.403199999999998</v>
      </c>
    </row>
    <row r="26" spans="1:13" x14ac:dyDescent="0.3">
      <c r="A26">
        <v>700</v>
      </c>
      <c r="B26">
        <v>2963</v>
      </c>
      <c r="C26">
        <v>-7.3</v>
      </c>
      <c r="D26">
        <v>-9.8000000000000007</v>
      </c>
      <c r="E26">
        <v>82</v>
      </c>
      <c r="F26">
        <v>2.61</v>
      </c>
      <c r="G26">
        <v>160</v>
      </c>
      <c r="H26">
        <v>30</v>
      </c>
      <c r="I26">
        <v>294.39999999999998</v>
      </c>
      <c r="J26">
        <v>302.39999999999998</v>
      </c>
      <c r="K26">
        <v>294.8</v>
      </c>
      <c r="M26">
        <f>Camb_obs31March!H26*0.5144</f>
        <v>15.431999999999999</v>
      </c>
    </row>
    <row r="27" spans="1:13" x14ac:dyDescent="0.3">
      <c r="A27">
        <v>688</v>
      </c>
      <c r="B27">
        <v>3098</v>
      </c>
      <c r="C27">
        <v>-8.1</v>
      </c>
      <c r="D27">
        <v>-10.4</v>
      </c>
      <c r="E27">
        <v>84</v>
      </c>
      <c r="F27">
        <v>2.5299999999999998</v>
      </c>
      <c r="G27">
        <v>160</v>
      </c>
      <c r="H27">
        <v>31</v>
      </c>
      <c r="I27">
        <v>294.89999999999998</v>
      </c>
      <c r="J27">
        <v>302.7</v>
      </c>
      <c r="K27">
        <v>295.39999999999998</v>
      </c>
      <c r="M27">
        <f>Camb_obs31March!H27*0.5144</f>
        <v>15.946399999999999</v>
      </c>
    </row>
    <row r="28" spans="1:13" x14ac:dyDescent="0.3">
      <c r="A28">
        <v>658</v>
      </c>
      <c r="B28">
        <v>3443</v>
      </c>
      <c r="C28">
        <v>-10.3</v>
      </c>
      <c r="D28">
        <v>-25.3</v>
      </c>
      <c r="E28">
        <v>28</v>
      </c>
      <c r="F28">
        <v>0.75</v>
      </c>
      <c r="G28">
        <v>170</v>
      </c>
      <c r="H28">
        <v>28</v>
      </c>
      <c r="I28">
        <v>296.2</v>
      </c>
      <c r="J28">
        <v>298.7</v>
      </c>
      <c r="K28">
        <v>296.39999999999998</v>
      </c>
      <c r="M28">
        <f>Camb_obs31March!H28*0.5144</f>
        <v>14.403199999999998</v>
      </c>
    </row>
    <row r="29" spans="1:13" x14ac:dyDescent="0.3">
      <c r="A29">
        <v>653</v>
      </c>
      <c r="B29">
        <v>3501</v>
      </c>
      <c r="C29">
        <v>-10.7</v>
      </c>
      <c r="D29">
        <v>-23.7</v>
      </c>
      <c r="E29">
        <v>34</v>
      </c>
      <c r="F29">
        <v>0.87</v>
      </c>
      <c r="G29">
        <v>170</v>
      </c>
      <c r="H29">
        <v>25</v>
      </c>
      <c r="I29">
        <v>296.39999999999998</v>
      </c>
      <c r="J29">
        <v>299.3</v>
      </c>
      <c r="K29">
        <v>296.60000000000002</v>
      </c>
      <c r="M29">
        <f>Camb_obs31March!H29*0.5144</f>
        <v>12.86</v>
      </c>
    </row>
    <row r="30" spans="1:13" x14ac:dyDescent="0.3">
      <c r="A30">
        <v>650</v>
      </c>
      <c r="B30">
        <v>3537</v>
      </c>
      <c r="C30">
        <v>-10.9</v>
      </c>
      <c r="D30">
        <v>-23.7</v>
      </c>
      <c r="E30">
        <v>34</v>
      </c>
      <c r="F30">
        <v>0.88</v>
      </c>
      <c r="G30">
        <v>170</v>
      </c>
      <c r="H30">
        <v>23</v>
      </c>
      <c r="I30">
        <v>296.60000000000002</v>
      </c>
      <c r="J30">
        <v>299.5</v>
      </c>
      <c r="K30">
        <v>296.8</v>
      </c>
      <c r="M30">
        <f>Camb_obs31March!H30*0.5144</f>
        <v>11.831199999999999</v>
      </c>
    </row>
    <row r="31" spans="1:13" x14ac:dyDescent="0.3">
      <c r="A31">
        <v>640</v>
      </c>
      <c r="B31">
        <v>3656</v>
      </c>
      <c r="C31">
        <v>-11.5</v>
      </c>
      <c r="D31">
        <v>-23.5</v>
      </c>
      <c r="E31">
        <v>36</v>
      </c>
      <c r="F31">
        <v>0.9</v>
      </c>
      <c r="G31">
        <v>175</v>
      </c>
      <c r="H31">
        <v>28</v>
      </c>
      <c r="I31">
        <v>297.3</v>
      </c>
      <c r="J31">
        <v>300.3</v>
      </c>
      <c r="K31">
        <v>297.39999999999998</v>
      </c>
      <c r="M31">
        <f>Camb_obs31March!H31*0.5144</f>
        <v>14.403199999999998</v>
      </c>
    </row>
    <row r="32" spans="1:13" x14ac:dyDescent="0.3">
      <c r="A32">
        <v>626</v>
      </c>
      <c r="B32">
        <v>3825</v>
      </c>
      <c r="C32">
        <v>-12.3</v>
      </c>
      <c r="D32">
        <v>-23.3</v>
      </c>
      <c r="E32">
        <v>39</v>
      </c>
      <c r="F32">
        <v>0.94</v>
      </c>
      <c r="G32">
        <v>180</v>
      </c>
      <c r="H32">
        <v>24</v>
      </c>
      <c r="I32">
        <v>298.2</v>
      </c>
      <c r="J32">
        <v>301.3</v>
      </c>
      <c r="K32">
        <v>298.39999999999998</v>
      </c>
      <c r="M32">
        <f>Camb_obs31March!H32*0.5144</f>
        <v>12.345599999999999</v>
      </c>
    </row>
    <row r="33" spans="1:13" x14ac:dyDescent="0.3">
      <c r="A33">
        <v>625</v>
      </c>
      <c r="B33">
        <v>3838</v>
      </c>
      <c r="C33">
        <v>-12.3</v>
      </c>
      <c r="D33">
        <v>-24</v>
      </c>
      <c r="E33">
        <v>37</v>
      </c>
      <c r="F33">
        <v>0.89</v>
      </c>
      <c r="G33">
        <v>180</v>
      </c>
      <c r="H33">
        <v>24</v>
      </c>
      <c r="I33">
        <v>298.3</v>
      </c>
      <c r="J33">
        <v>301.3</v>
      </c>
      <c r="K33">
        <v>298.5</v>
      </c>
      <c r="M33">
        <f>Camb_obs31March!H33*0.5144</f>
        <v>12.345599999999999</v>
      </c>
    </row>
    <row r="34" spans="1:13" x14ac:dyDescent="0.3">
      <c r="A34">
        <v>617</v>
      </c>
      <c r="B34">
        <v>3936</v>
      </c>
      <c r="C34">
        <v>-12.4</v>
      </c>
      <c r="D34">
        <v>-29.4</v>
      </c>
      <c r="E34">
        <v>23</v>
      </c>
      <c r="F34">
        <v>0.55000000000000004</v>
      </c>
      <c r="G34">
        <v>180</v>
      </c>
      <c r="H34">
        <v>28</v>
      </c>
      <c r="I34">
        <v>299.3</v>
      </c>
      <c r="J34">
        <v>301.2</v>
      </c>
      <c r="K34">
        <v>299.39999999999998</v>
      </c>
      <c r="M34">
        <f>Camb_obs31March!H34*0.5144</f>
        <v>14.403199999999998</v>
      </c>
    </row>
    <row r="35" spans="1:13" x14ac:dyDescent="0.3">
      <c r="A35">
        <v>611</v>
      </c>
      <c r="B35">
        <v>4011</v>
      </c>
      <c r="C35">
        <v>-12.5</v>
      </c>
      <c r="D35">
        <v>-33.5</v>
      </c>
      <c r="E35">
        <v>16</v>
      </c>
      <c r="F35">
        <v>0.37</v>
      </c>
      <c r="G35">
        <v>174</v>
      </c>
      <c r="H35">
        <v>27</v>
      </c>
      <c r="I35">
        <v>300.10000000000002</v>
      </c>
      <c r="J35">
        <v>301.39999999999998</v>
      </c>
      <c r="K35">
        <v>300.10000000000002</v>
      </c>
      <c r="M35">
        <f>Camb_obs31March!H35*0.5144</f>
        <v>13.8888</v>
      </c>
    </row>
    <row r="36" spans="1:13" x14ac:dyDescent="0.3">
      <c r="A36">
        <v>607</v>
      </c>
      <c r="B36">
        <v>4061</v>
      </c>
      <c r="C36">
        <v>-12.8</v>
      </c>
      <c r="D36">
        <v>-34.299999999999997</v>
      </c>
      <c r="E36">
        <v>15</v>
      </c>
      <c r="F36">
        <v>0.35</v>
      </c>
      <c r="G36">
        <v>170</v>
      </c>
      <c r="H36">
        <v>27</v>
      </c>
      <c r="I36">
        <v>300.2</v>
      </c>
      <c r="J36">
        <v>301.39999999999998</v>
      </c>
      <c r="K36">
        <v>300.3</v>
      </c>
      <c r="M36">
        <f>Camb_obs31March!H36*0.5144</f>
        <v>13.8888</v>
      </c>
    </row>
    <row r="37" spans="1:13" x14ac:dyDescent="0.3">
      <c r="A37">
        <v>602</v>
      </c>
      <c r="B37">
        <v>4124</v>
      </c>
      <c r="C37">
        <v>-13.3</v>
      </c>
      <c r="D37">
        <v>-35.299999999999997</v>
      </c>
      <c r="E37">
        <v>14</v>
      </c>
      <c r="F37">
        <v>0.32</v>
      </c>
      <c r="G37">
        <v>174</v>
      </c>
      <c r="H37">
        <v>27</v>
      </c>
      <c r="I37">
        <v>300.39999999999998</v>
      </c>
      <c r="J37">
        <v>301.5</v>
      </c>
      <c r="K37">
        <v>300.39999999999998</v>
      </c>
      <c r="M37">
        <f>Camb_obs31March!H37*0.5144</f>
        <v>13.8888</v>
      </c>
    </row>
    <row r="38" spans="1:13" x14ac:dyDescent="0.3">
      <c r="A38">
        <v>583</v>
      </c>
      <c r="B38">
        <v>4366</v>
      </c>
      <c r="C38">
        <v>-15.3</v>
      </c>
      <c r="D38">
        <v>-35.5</v>
      </c>
      <c r="E38">
        <v>16</v>
      </c>
      <c r="F38">
        <v>0.32</v>
      </c>
      <c r="G38">
        <v>190</v>
      </c>
      <c r="H38">
        <v>26</v>
      </c>
      <c r="I38">
        <v>300.8</v>
      </c>
      <c r="J38">
        <v>302</v>
      </c>
      <c r="K38">
        <v>300.89999999999998</v>
      </c>
      <c r="M38">
        <f>Camb_obs31March!H38*0.5144</f>
        <v>13.3744</v>
      </c>
    </row>
    <row r="39" spans="1:13" x14ac:dyDescent="0.3">
      <c r="A39">
        <v>570</v>
      </c>
      <c r="B39">
        <v>4537</v>
      </c>
      <c r="C39">
        <v>-16.7</v>
      </c>
      <c r="D39">
        <v>-35.700000000000003</v>
      </c>
      <c r="E39">
        <v>18</v>
      </c>
      <c r="F39">
        <v>0.32</v>
      </c>
      <c r="G39">
        <v>179</v>
      </c>
      <c r="H39">
        <v>29</v>
      </c>
      <c r="I39">
        <v>301.10000000000002</v>
      </c>
      <c r="J39">
        <v>302.3</v>
      </c>
      <c r="K39">
        <v>301.2</v>
      </c>
      <c r="M39">
        <f>Camb_obs31March!H39*0.5144</f>
        <v>14.917599999999998</v>
      </c>
    </row>
    <row r="40" spans="1:13" x14ac:dyDescent="0.3">
      <c r="A40">
        <v>553</v>
      </c>
      <c r="B40">
        <v>4763</v>
      </c>
      <c r="C40">
        <v>-17.899999999999999</v>
      </c>
      <c r="D40">
        <v>-35</v>
      </c>
      <c r="E40">
        <v>21</v>
      </c>
      <c r="F40">
        <v>0.35</v>
      </c>
      <c r="G40">
        <v>165</v>
      </c>
      <c r="H40">
        <v>33</v>
      </c>
      <c r="I40">
        <v>302.3</v>
      </c>
      <c r="J40">
        <v>303.60000000000002</v>
      </c>
      <c r="K40">
        <v>302.39999999999998</v>
      </c>
      <c r="M40">
        <f>Camb_obs31March!H40*0.5144</f>
        <v>16.975199999999997</v>
      </c>
    </row>
    <row r="41" spans="1:13" x14ac:dyDescent="0.3">
      <c r="A41">
        <v>534</v>
      </c>
      <c r="B41">
        <v>5025</v>
      </c>
      <c r="C41">
        <v>-19.3</v>
      </c>
      <c r="D41">
        <v>-34.299999999999997</v>
      </c>
      <c r="E41">
        <v>25</v>
      </c>
      <c r="F41">
        <v>0.39</v>
      </c>
      <c r="G41">
        <v>160</v>
      </c>
      <c r="H41">
        <v>30</v>
      </c>
      <c r="I41">
        <v>303.7</v>
      </c>
      <c r="J41">
        <v>305.10000000000002</v>
      </c>
      <c r="K41">
        <v>303.8</v>
      </c>
      <c r="M41">
        <f>Camb_obs31March!H41*0.5144</f>
        <v>15.431999999999999</v>
      </c>
    </row>
    <row r="42" spans="1:13" x14ac:dyDescent="0.3">
      <c r="A42">
        <v>533</v>
      </c>
      <c r="B42">
        <v>5039</v>
      </c>
      <c r="C42">
        <v>-19.399999999999999</v>
      </c>
      <c r="D42">
        <v>-34.200000000000003</v>
      </c>
      <c r="E42">
        <v>26</v>
      </c>
      <c r="F42">
        <v>0.4</v>
      </c>
      <c r="G42">
        <v>160</v>
      </c>
      <c r="H42">
        <v>30</v>
      </c>
      <c r="I42">
        <v>303.7</v>
      </c>
      <c r="J42">
        <v>305.10000000000002</v>
      </c>
      <c r="K42">
        <v>303.8</v>
      </c>
      <c r="M42">
        <f>Camb_obs31March!H42*0.5144</f>
        <v>15.431999999999999</v>
      </c>
    </row>
    <row r="43" spans="1:13" x14ac:dyDescent="0.3">
      <c r="A43">
        <v>515</v>
      </c>
      <c r="B43">
        <v>5293</v>
      </c>
      <c r="C43">
        <v>-21.7</v>
      </c>
      <c r="D43">
        <v>-32.700000000000003</v>
      </c>
      <c r="E43">
        <v>36</v>
      </c>
      <c r="F43">
        <v>0.48</v>
      </c>
      <c r="G43">
        <v>167</v>
      </c>
      <c r="H43">
        <v>33</v>
      </c>
      <c r="I43">
        <v>303.89999999999998</v>
      </c>
      <c r="J43">
        <v>305.60000000000002</v>
      </c>
      <c r="K43">
        <v>304</v>
      </c>
      <c r="M43">
        <f>Camb_obs31March!H43*0.5144</f>
        <v>16.975199999999997</v>
      </c>
    </row>
    <row r="44" spans="1:13" x14ac:dyDescent="0.3">
      <c r="A44">
        <v>507</v>
      </c>
      <c r="B44">
        <v>5408</v>
      </c>
      <c r="C44">
        <v>-22.5</v>
      </c>
      <c r="D44">
        <v>-28.5</v>
      </c>
      <c r="E44">
        <v>58</v>
      </c>
      <c r="F44">
        <v>0.72</v>
      </c>
      <c r="G44">
        <v>170</v>
      </c>
      <c r="H44">
        <v>35</v>
      </c>
      <c r="I44">
        <v>304.3</v>
      </c>
      <c r="J44">
        <v>306.8</v>
      </c>
      <c r="K44">
        <v>304.5</v>
      </c>
      <c r="M44">
        <f>Camb_obs31March!H44*0.5144</f>
        <v>18.003999999999998</v>
      </c>
    </row>
    <row r="45" spans="1:13" x14ac:dyDescent="0.3">
      <c r="A45">
        <v>501</v>
      </c>
      <c r="B45">
        <v>5495</v>
      </c>
      <c r="C45">
        <v>-23.3</v>
      </c>
      <c r="D45">
        <v>-31.3</v>
      </c>
      <c r="E45">
        <v>48</v>
      </c>
      <c r="F45">
        <v>0.56000000000000005</v>
      </c>
      <c r="G45">
        <v>166</v>
      </c>
      <c r="H45">
        <v>36</v>
      </c>
      <c r="I45">
        <v>304.39999999999998</v>
      </c>
      <c r="J45">
        <v>306.39999999999998</v>
      </c>
      <c r="K45">
        <v>304.5</v>
      </c>
      <c r="M45">
        <f>Camb_obs31March!H45*0.5144</f>
        <v>18.5184</v>
      </c>
    </row>
    <row r="46" spans="1:13" x14ac:dyDescent="0.3">
      <c r="A46">
        <v>500</v>
      </c>
      <c r="B46">
        <v>5510</v>
      </c>
      <c r="C46">
        <v>-23.3</v>
      </c>
      <c r="D46">
        <v>-31.3</v>
      </c>
      <c r="E46">
        <v>48</v>
      </c>
      <c r="F46">
        <v>0.56000000000000005</v>
      </c>
      <c r="G46">
        <v>165</v>
      </c>
      <c r="H46">
        <v>36</v>
      </c>
      <c r="I46">
        <v>304.60000000000002</v>
      </c>
      <c r="J46">
        <v>306.5</v>
      </c>
      <c r="K46">
        <v>304.7</v>
      </c>
      <c r="M46">
        <f>Camb_obs31March!H46*0.5144</f>
        <v>18.5184</v>
      </c>
    </row>
    <row r="47" spans="1:13" x14ac:dyDescent="0.3">
      <c r="A47">
        <v>489</v>
      </c>
      <c r="B47">
        <v>5672</v>
      </c>
      <c r="C47">
        <v>-24.8</v>
      </c>
      <c r="D47">
        <v>-32.799999999999997</v>
      </c>
      <c r="E47">
        <v>47</v>
      </c>
      <c r="F47">
        <v>0.5</v>
      </c>
      <c r="G47">
        <v>165</v>
      </c>
      <c r="H47">
        <v>33</v>
      </c>
      <c r="I47">
        <v>304.7</v>
      </c>
      <c r="J47">
        <v>306.5</v>
      </c>
      <c r="K47">
        <v>304.8</v>
      </c>
      <c r="M47">
        <f>Camb_obs31March!H47*0.5144</f>
        <v>16.975199999999997</v>
      </c>
    </row>
    <row r="48" spans="1:13" x14ac:dyDescent="0.3">
      <c r="A48">
        <v>479</v>
      </c>
      <c r="B48">
        <v>5822</v>
      </c>
      <c r="C48">
        <v>-26.1</v>
      </c>
      <c r="D48">
        <v>-34.1</v>
      </c>
      <c r="E48">
        <v>47</v>
      </c>
      <c r="F48">
        <v>0.45</v>
      </c>
      <c r="G48">
        <v>170</v>
      </c>
      <c r="H48">
        <v>38</v>
      </c>
      <c r="I48">
        <v>304.89999999999998</v>
      </c>
      <c r="J48">
        <v>306.5</v>
      </c>
      <c r="K48">
        <v>305</v>
      </c>
      <c r="M48">
        <f>Camb_obs31March!H48*0.5144</f>
        <v>19.5472</v>
      </c>
    </row>
    <row r="49" spans="1:13" x14ac:dyDescent="0.3">
      <c r="A49">
        <v>478</v>
      </c>
      <c r="B49">
        <v>5837</v>
      </c>
      <c r="C49">
        <v>-26.3</v>
      </c>
      <c r="D49">
        <v>-33.299999999999997</v>
      </c>
      <c r="E49">
        <v>52</v>
      </c>
      <c r="F49">
        <v>0.49</v>
      </c>
      <c r="G49">
        <v>170</v>
      </c>
      <c r="H49">
        <v>39</v>
      </c>
      <c r="I49">
        <v>304.8</v>
      </c>
      <c r="J49">
        <v>306.5</v>
      </c>
      <c r="K49">
        <v>304.89999999999998</v>
      </c>
      <c r="M49">
        <f>Camb_obs31March!H49*0.5144</f>
        <v>20.061599999999999</v>
      </c>
    </row>
    <row r="50" spans="1:13" x14ac:dyDescent="0.3">
      <c r="A50">
        <v>469</v>
      </c>
      <c r="B50">
        <v>5974</v>
      </c>
      <c r="C50">
        <v>-27.3</v>
      </c>
      <c r="D50">
        <v>-31.5</v>
      </c>
      <c r="E50">
        <v>67</v>
      </c>
      <c r="F50">
        <v>0.59</v>
      </c>
      <c r="G50">
        <v>161</v>
      </c>
      <c r="H50">
        <v>40</v>
      </c>
      <c r="I50">
        <v>305.2</v>
      </c>
      <c r="J50">
        <v>307.3</v>
      </c>
      <c r="K50">
        <v>305.3</v>
      </c>
      <c r="M50">
        <f>Camb_obs31March!H50*0.5144</f>
        <v>20.576000000000001</v>
      </c>
    </row>
    <row r="51" spans="1:13" x14ac:dyDescent="0.3">
      <c r="A51">
        <v>468</v>
      </c>
      <c r="B51">
        <v>5989</v>
      </c>
      <c r="C51">
        <v>-27.4</v>
      </c>
      <c r="D51">
        <v>-31.9</v>
      </c>
      <c r="E51">
        <v>65</v>
      </c>
      <c r="F51">
        <v>0.56999999999999995</v>
      </c>
      <c r="G51">
        <v>160</v>
      </c>
      <c r="H51">
        <v>40</v>
      </c>
      <c r="I51">
        <v>305.3</v>
      </c>
      <c r="J51">
        <v>307.3</v>
      </c>
      <c r="K51">
        <v>305.39999999999998</v>
      </c>
      <c r="M51">
        <f>Camb_obs31March!H51*0.5144</f>
        <v>20.576000000000001</v>
      </c>
    </row>
    <row r="52" spans="1:13" x14ac:dyDescent="0.3">
      <c r="A52">
        <v>458</v>
      </c>
      <c r="B52">
        <v>6144</v>
      </c>
      <c r="C52">
        <v>-28.5</v>
      </c>
      <c r="D52">
        <v>-36.5</v>
      </c>
      <c r="E52">
        <v>46</v>
      </c>
      <c r="F52">
        <v>0.37</v>
      </c>
      <c r="G52">
        <v>161</v>
      </c>
      <c r="H52">
        <v>40</v>
      </c>
      <c r="I52">
        <v>305.8</v>
      </c>
      <c r="J52">
        <v>307.10000000000002</v>
      </c>
      <c r="K52">
        <v>305.89999999999998</v>
      </c>
      <c r="M52">
        <f>Camb_obs31March!H52*0.5144</f>
        <v>20.576000000000001</v>
      </c>
    </row>
    <row r="53" spans="1:13" x14ac:dyDescent="0.3">
      <c r="A53">
        <v>438</v>
      </c>
      <c r="B53">
        <v>6463</v>
      </c>
      <c r="C53">
        <v>-30.5</v>
      </c>
      <c r="D53">
        <v>-35.5</v>
      </c>
      <c r="E53">
        <v>62</v>
      </c>
      <c r="F53">
        <v>0.43</v>
      </c>
      <c r="G53">
        <v>163</v>
      </c>
      <c r="H53">
        <v>39</v>
      </c>
      <c r="I53">
        <v>307.2</v>
      </c>
      <c r="J53">
        <v>308.7</v>
      </c>
      <c r="K53">
        <v>307.3</v>
      </c>
      <c r="M53">
        <f>Camb_obs31March!H53*0.5144</f>
        <v>20.061599999999999</v>
      </c>
    </row>
    <row r="54" spans="1:13" x14ac:dyDescent="0.3">
      <c r="A54">
        <v>425</v>
      </c>
      <c r="B54">
        <v>6676</v>
      </c>
      <c r="C54">
        <v>-32.200000000000003</v>
      </c>
      <c r="D54">
        <v>-36.6</v>
      </c>
      <c r="E54">
        <v>65</v>
      </c>
      <c r="F54">
        <v>0.39</v>
      </c>
      <c r="G54">
        <v>165</v>
      </c>
      <c r="H54">
        <v>39</v>
      </c>
      <c r="I54">
        <v>307.60000000000002</v>
      </c>
      <c r="J54">
        <v>309.10000000000002</v>
      </c>
      <c r="K54">
        <v>307.7</v>
      </c>
    </row>
    <row r="55" spans="1:13" x14ac:dyDescent="0.3">
      <c r="A55">
        <v>423</v>
      </c>
      <c r="B55">
        <v>6709</v>
      </c>
      <c r="C55">
        <v>-32.5</v>
      </c>
      <c r="D55">
        <v>-36.799999999999997</v>
      </c>
      <c r="E55">
        <v>65</v>
      </c>
      <c r="F55">
        <v>0.39</v>
      </c>
      <c r="G55">
        <v>164</v>
      </c>
      <c r="H55">
        <v>40</v>
      </c>
      <c r="I55">
        <v>307.7</v>
      </c>
      <c r="J55">
        <v>309.10000000000002</v>
      </c>
      <c r="K55">
        <v>307.8</v>
      </c>
    </row>
    <row r="56" spans="1:13" x14ac:dyDescent="0.3">
      <c r="A56">
        <v>417</v>
      </c>
      <c r="B56">
        <v>6809</v>
      </c>
      <c r="C56">
        <v>-33.299999999999997</v>
      </c>
      <c r="D56">
        <v>-38.1</v>
      </c>
      <c r="E56">
        <v>62</v>
      </c>
      <c r="F56">
        <v>0.34</v>
      </c>
      <c r="G56">
        <v>160</v>
      </c>
      <c r="H56">
        <v>44</v>
      </c>
      <c r="I56">
        <v>307.89999999999998</v>
      </c>
      <c r="J56">
        <v>309.10000000000002</v>
      </c>
      <c r="K56">
        <v>308</v>
      </c>
    </row>
    <row r="57" spans="1:13" x14ac:dyDescent="0.3">
      <c r="A57">
        <v>402</v>
      </c>
      <c r="B57">
        <v>7065</v>
      </c>
      <c r="C57">
        <v>-35.5</v>
      </c>
      <c r="D57">
        <v>-41.5</v>
      </c>
      <c r="E57">
        <v>54</v>
      </c>
      <c r="F57">
        <v>0.25</v>
      </c>
      <c r="G57">
        <v>164</v>
      </c>
      <c r="H57">
        <v>44</v>
      </c>
      <c r="I57">
        <v>308.3</v>
      </c>
      <c r="J57">
        <v>309.3</v>
      </c>
      <c r="K57">
        <v>308.39999999999998</v>
      </c>
    </row>
    <row r="58" spans="1:13" x14ac:dyDescent="0.3">
      <c r="A58">
        <v>400</v>
      </c>
      <c r="B58">
        <v>7100</v>
      </c>
      <c r="C58">
        <v>-35.700000000000003</v>
      </c>
      <c r="D58">
        <v>-41.7</v>
      </c>
      <c r="E58">
        <v>54</v>
      </c>
      <c r="F58">
        <v>0.25</v>
      </c>
      <c r="G58">
        <v>165</v>
      </c>
      <c r="H58">
        <v>44</v>
      </c>
      <c r="I58">
        <v>308.5</v>
      </c>
      <c r="J58">
        <v>309.39999999999998</v>
      </c>
      <c r="K58">
        <v>308.60000000000002</v>
      </c>
    </row>
    <row r="59" spans="1:13" x14ac:dyDescent="0.3">
      <c r="A59">
        <v>392</v>
      </c>
      <c r="B59">
        <v>7239</v>
      </c>
      <c r="C59">
        <v>-36.9</v>
      </c>
      <c r="D59">
        <v>-42.7</v>
      </c>
      <c r="E59">
        <v>55</v>
      </c>
      <c r="F59">
        <v>0.23</v>
      </c>
      <c r="G59">
        <v>165</v>
      </c>
      <c r="H59">
        <v>46</v>
      </c>
      <c r="I59">
        <v>308.7</v>
      </c>
      <c r="J59">
        <v>309.60000000000002</v>
      </c>
      <c r="K59">
        <v>308.8</v>
      </c>
    </row>
    <row r="60" spans="1:13" x14ac:dyDescent="0.3">
      <c r="A60">
        <v>382</v>
      </c>
      <c r="B60">
        <v>7417</v>
      </c>
      <c r="C60">
        <v>-38.5</v>
      </c>
      <c r="D60">
        <v>-43.9</v>
      </c>
      <c r="E60">
        <v>56</v>
      </c>
      <c r="F60">
        <v>0.2</v>
      </c>
      <c r="G60">
        <v>175</v>
      </c>
      <c r="H60">
        <v>50</v>
      </c>
      <c r="I60">
        <v>308.89999999999998</v>
      </c>
      <c r="J60">
        <v>309.7</v>
      </c>
      <c r="K60">
        <v>309</v>
      </c>
    </row>
    <row r="61" spans="1:13" x14ac:dyDescent="0.3">
      <c r="A61">
        <v>373</v>
      </c>
      <c r="B61">
        <v>7581</v>
      </c>
      <c r="C61">
        <v>-39.9</v>
      </c>
      <c r="D61">
        <v>-45.1</v>
      </c>
      <c r="E61">
        <v>58</v>
      </c>
      <c r="F61">
        <v>0.18</v>
      </c>
      <c r="G61">
        <v>170</v>
      </c>
      <c r="H61">
        <v>44</v>
      </c>
      <c r="I61">
        <v>309.2</v>
      </c>
      <c r="J61">
        <v>309.89999999999998</v>
      </c>
      <c r="K61">
        <v>309.2</v>
      </c>
    </row>
    <row r="62" spans="1:13" x14ac:dyDescent="0.3">
      <c r="A62">
        <v>362</v>
      </c>
      <c r="B62">
        <v>7787</v>
      </c>
      <c r="C62">
        <v>-41.7</v>
      </c>
      <c r="D62">
        <v>-46.5</v>
      </c>
      <c r="E62">
        <v>59</v>
      </c>
      <c r="F62">
        <v>0.16</v>
      </c>
      <c r="G62">
        <v>168</v>
      </c>
      <c r="H62">
        <v>45</v>
      </c>
      <c r="I62">
        <v>309.39999999999998</v>
      </c>
      <c r="J62">
        <v>310</v>
      </c>
      <c r="K62">
        <v>309.39999999999998</v>
      </c>
    </row>
    <row r="63" spans="1:13" x14ac:dyDescent="0.3">
      <c r="A63">
        <v>351</v>
      </c>
      <c r="B63">
        <v>7996</v>
      </c>
      <c r="C63">
        <v>-43.1</v>
      </c>
      <c r="D63">
        <v>-50</v>
      </c>
      <c r="E63">
        <v>47</v>
      </c>
      <c r="F63">
        <v>0.11</v>
      </c>
      <c r="G63">
        <v>165</v>
      </c>
      <c r="H63">
        <v>46</v>
      </c>
      <c r="I63">
        <v>310.3</v>
      </c>
      <c r="J63">
        <v>310.7</v>
      </c>
      <c r="K63">
        <v>310.3</v>
      </c>
    </row>
    <row r="64" spans="1:13" x14ac:dyDescent="0.3">
      <c r="A64">
        <v>340</v>
      </c>
      <c r="B64">
        <v>8211</v>
      </c>
      <c r="C64">
        <v>-44.5</v>
      </c>
      <c r="D64">
        <v>-53.5</v>
      </c>
      <c r="E64">
        <v>36</v>
      </c>
      <c r="F64">
        <v>0.08</v>
      </c>
      <c r="G64">
        <v>165</v>
      </c>
      <c r="H64">
        <v>54</v>
      </c>
      <c r="I64">
        <v>311.2</v>
      </c>
      <c r="J64">
        <v>311.5</v>
      </c>
      <c r="K64">
        <v>311.2</v>
      </c>
    </row>
    <row r="65" spans="1:11" x14ac:dyDescent="0.3">
      <c r="A65">
        <v>338</v>
      </c>
      <c r="B65">
        <v>8250</v>
      </c>
      <c r="C65">
        <v>-44.9</v>
      </c>
      <c r="D65">
        <v>-53.5</v>
      </c>
      <c r="E65">
        <v>38</v>
      </c>
      <c r="F65">
        <v>0.08</v>
      </c>
      <c r="G65">
        <v>165</v>
      </c>
      <c r="H65">
        <v>56</v>
      </c>
      <c r="I65">
        <v>311.2</v>
      </c>
      <c r="J65">
        <v>311.60000000000002</v>
      </c>
      <c r="K65">
        <v>311.2</v>
      </c>
    </row>
    <row r="66" spans="1:11" x14ac:dyDescent="0.3">
      <c r="A66">
        <v>330</v>
      </c>
      <c r="B66">
        <v>8410</v>
      </c>
      <c r="C66">
        <v>-46.3</v>
      </c>
      <c r="D66">
        <v>-53.3</v>
      </c>
      <c r="E66">
        <v>45</v>
      </c>
      <c r="F66">
        <v>0.08</v>
      </c>
      <c r="G66">
        <v>165</v>
      </c>
      <c r="H66">
        <v>54</v>
      </c>
      <c r="I66">
        <v>311.39999999999998</v>
      </c>
      <c r="J66">
        <v>311.7</v>
      </c>
      <c r="K66">
        <v>311.39999999999998</v>
      </c>
    </row>
    <row r="67" spans="1:11" x14ac:dyDescent="0.3">
      <c r="A67">
        <v>323</v>
      </c>
      <c r="B67">
        <v>8553</v>
      </c>
      <c r="C67">
        <v>-47.3</v>
      </c>
      <c r="D67">
        <v>-56.3</v>
      </c>
      <c r="E67">
        <v>35</v>
      </c>
      <c r="F67">
        <v>0.06</v>
      </c>
      <c r="G67">
        <v>165</v>
      </c>
      <c r="H67">
        <v>51</v>
      </c>
      <c r="I67">
        <v>311.89999999999998</v>
      </c>
      <c r="J67">
        <v>312.2</v>
      </c>
      <c r="K67">
        <v>311.89999999999998</v>
      </c>
    </row>
    <row r="68" spans="1:11" x14ac:dyDescent="0.3">
      <c r="A68">
        <v>322</v>
      </c>
      <c r="B68">
        <v>8573</v>
      </c>
      <c r="C68">
        <v>-47.4</v>
      </c>
      <c r="D68">
        <v>-56.5</v>
      </c>
      <c r="E68">
        <v>34</v>
      </c>
      <c r="F68">
        <v>0.06</v>
      </c>
      <c r="G68">
        <v>165</v>
      </c>
      <c r="H68">
        <v>51</v>
      </c>
      <c r="I68">
        <v>312.10000000000002</v>
      </c>
      <c r="J68">
        <v>312.3</v>
      </c>
      <c r="K68">
        <v>312.10000000000002</v>
      </c>
    </row>
    <row r="69" spans="1:11" x14ac:dyDescent="0.3">
      <c r="A69">
        <v>312</v>
      </c>
      <c r="B69">
        <v>8782</v>
      </c>
      <c r="C69">
        <v>-48.1</v>
      </c>
      <c r="D69">
        <v>-59.1</v>
      </c>
      <c r="E69">
        <v>27</v>
      </c>
      <c r="F69">
        <v>0.04</v>
      </c>
      <c r="G69">
        <v>165</v>
      </c>
      <c r="H69">
        <v>54</v>
      </c>
      <c r="I69">
        <v>313.89999999999998</v>
      </c>
      <c r="J69">
        <v>314.10000000000002</v>
      </c>
      <c r="K69">
        <v>313.89999999999998</v>
      </c>
    </row>
    <row r="70" spans="1:11" x14ac:dyDescent="0.3">
      <c r="A70">
        <v>300</v>
      </c>
      <c r="B70">
        <v>9040</v>
      </c>
      <c r="C70">
        <v>-50.1</v>
      </c>
      <c r="D70">
        <v>-58.1</v>
      </c>
      <c r="E70">
        <v>38</v>
      </c>
      <c r="F70">
        <v>0.05</v>
      </c>
      <c r="G70">
        <v>165</v>
      </c>
      <c r="H70">
        <v>57</v>
      </c>
      <c r="I70">
        <v>314.60000000000002</v>
      </c>
      <c r="J70">
        <v>314.8</v>
      </c>
      <c r="K70">
        <v>314.60000000000002</v>
      </c>
    </row>
    <row r="71" spans="1:11" x14ac:dyDescent="0.3">
      <c r="A71">
        <v>296</v>
      </c>
      <c r="B71">
        <v>9127</v>
      </c>
      <c r="C71">
        <v>-50.9</v>
      </c>
      <c r="D71">
        <v>-58.4</v>
      </c>
      <c r="E71">
        <v>40</v>
      </c>
      <c r="F71">
        <v>0.05</v>
      </c>
      <c r="G71">
        <v>165</v>
      </c>
      <c r="H71">
        <v>60</v>
      </c>
      <c r="I71">
        <v>314.7</v>
      </c>
      <c r="J71">
        <v>314.89999999999998</v>
      </c>
      <c r="K71">
        <v>314.7</v>
      </c>
    </row>
    <row r="72" spans="1:11" x14ac:dyDescent="0.3">
      <c r="A72">
        <v>284</v>
      </c>
      <c r="B72">
        <v>9396</v>
      </c>
      <c r="C72">
        <v>-53.3</v>
      </c>
      <c r="D72">
        <v>-59.3</v>
      </c>
      <c r="E72">
        <v>48</v>
      </c>
      <c r="F72">
        <v>0.05</v>
      </c>
      <c r="G72">
        <v>165</v>
      </c>
      <c r="H72">
        <v>59</v>
      </c>
      <c r="I72">
        <v>315</v>
      </c>
      <c r="J72">
        <v>315.2</v>
      </c>
      <c r="K72">
        <v>315</v>
      </c>
    </row>
    <row r="73" spans="1:11" x14ac:dyDescent="0.3">
      <c r="A73">
        <v>250</v>
      </c>
      <c r="B73">
        <v>10210</v>
      </c>
      <c r="C73">
        <v>-57.5</v>
      </c>
      <c r="D73">
        <v>-62.4</v>
      </c>
      <c r="E73">
        <v>53</v>
      </c>
      <c r="F73">
        <v>0.03</v>
      </c>
      <c r="G73">
        <v>165</v>
      </c>
      <c r="H73">
        <v>56</v>
      </c>
      <c r="I73">
        <v>320.39999999999998</v>
      </c>
      <c r="J73">
        <v>320.60000000000002</v>
      </c>
      <c r="K73">
        <v>320.5</v>
      </c>
    </row>
    <row r="74" spans="1:11" x14ac:dyDescent="0.3">
      <c r="A74">
        <v>239</v>
      </c>
      <c r="B74">
        <v>10492</v>
      </c>
      <c r="C74">
        <v>-60.1</v>
      </c>
      <c r="D74">
        <v>-63.9</v>
      </c>
      <c r="E74">
        <v>61</v>
      </c>
      <c r="F74">
        <v>0.03</v>
      </c>
      <c r="G74">
        <v>165</v>
      </c>
      <c r="H74">
        <v>51</v>
      </c>
      <c r="I74">
        <v>320.7</v>
      </c>
      <c r="J74">
        <v>320.8</v>
      </c>
      <c r="K74">
        <v>320.7</v>
      </c>
    </row>
    <row r="75" spans="1:11" x14ac:dyDescent="0.3">
      <c r="A75">
        <v>231</v>
      </c>
      <c r="B75">
        <v>10705</v>
      </c>
      <c r="C75">
        <v>-58.5</v>
      </c>
      <c r="D75">
        <v>-67.7</v>
      </c>
      <c r="E75">
        <v>30</v>
      </c>
      <c r="F75">
        <v>0.02</v>
      </c>
      <c r="G75">
        <v>160</v>
      </c>
      <c r="H75">
        <v>45</v>
      </c>
      <c r="I75">
        <v>326.2</v>
      </c>
      <c r="J75">
        <v>326.3</v>
      </c>
      <c r="K75">
        <v>326.2</v>
      </c>
    </row>
    <row r="76" spans="1:11" x14ac:dyDescent="0.3">
      <c r="A76">
        <v>224</v>
      </c>
      <c r="B76">
        <v>10898</v>
      </c>
      <c r="C76">
        <v>-57.1</v>
      </c>
      <c r="D76">
        <v>-71.099999999999994</v>
      </c>
      <c r="E76">
        <v>15</v>
      </c>
      <c r="F76">
        <v>0.01</v>
      </c>
      <c r="G76">
        <v>162</v>
      </c>
      <c r="H76">
        <v>44</v>
      </c>
      <c r="I76">
        <v>331.3</v>
      </c>
      <c r="J76">
        <v>331.3</v>
      </c>
      <c r="K76">
        <v>331.3</v>
      </c>
    </row>
    <row r="77" spans="1:11" x14ac:dyDescent="0.3">
      <c r="A77">
        <v>221</v>
      </c>
      <c r="B77">
        <v>10984</v>
      </c>
      <c r="C77">
        <v>-54.3</v>
      </c>
      <c r="D77">
        <v>-72.3</v>
      </c>
      <c r="E77">
        <v>9</v>
      </c>
      <c r="F77">
        <v>0.01</v>
      </c>
      <c r="G77">
        <v>164</v>
      </c>
      <c r="H77">
        <v>43</v>
      </c>
      <c r="I77">
        <v>336.9</v>
      </c>
      <c r="J77">
        <v>336.9</v>
      </c>
      <c r="K77">
        <v>336.9</v>
      </c>
    </row>
    <row r="78" spans="1:11" x14ac:dyDescent="0.3">
      <c r="A78">
        <v>217</v>
      </c>
      <c r="B78">
        <v>11102</v>
      </c>
      <c r="C78">
        <v>-53.3</v>
      </c>
      <c r="D78">
        <v>-74</v>
      </c>
      <c r="E78">
        <v>6</v>
      </c>
      <c r="F78">
        <v>0.01</v>
      </c>
      <c r="G78">
        <v>165</v>
      </c>
      <c r="H78">
        <v>42</v>
      </c>
      <c r="I78">
        <v>340.2</v>
      </c>
      <c r="J78">
        <v>340.2</v>
      </c>
      <c r="K78">
        <v>340.2</v>
      </c>
    </row>
    <row r="79" spans="1:11" x14ac:dyDescent="0.3">
      <c r="A79">
        <v>205</v>
      </c>
      <c r="B79">
        <v>11469</v>
      </c>
      <c r="C79">
        <v>-50.2</v>
      </c>
      <c r="D79">
        <v>-79.400000000000006</v>
      </c>
      <c r="E79">
        <v>2</v>
      </c>
      <c r="F79">
        <v>0</v>
      </c>
      <c r="G79">
        <v>180</v>
      </c>
      <c r="H79">
        <v>31</v>
      </c>
      <c r="I79">
        <v>350.7</v>
      </c>
      <c r="J79">
        <v>350.7</v>
      </c>
      <c r="K79">
        <v>350.7</v>
      </c>
    </row>
    <row r="80" spans="1:11" x14ac:dyDescent="0.3">
      <c r="A80">
        <v>204</v>
      </c>
      <c r="B80">
        <v>11501</v>
      </c>
      <c r="C80">
        <v>-49.9</v>
      </c>
      <c r="D80">
        <v>-79.900000000000006</v>
      </c>
      <c r="E80">
        <v>2</v>
      </c>
      <c r="F80">
        <v>0</v>
      </c>
      <c r="G80">
        <v>179</v>
      </c>
      <c r="H80">
        <v>31</v>
      </c>
      <c r="I80">
        <v>351.6</v>
      </c>
      <c r="J80">
        <v>351.6</v>
      </c>
      <c r="K80">
        <v>351.6</v>
      </c>
    </row>
    <row r="81" spans="1:11" x14ac:dyDescent="0.3">
      <c r="A81">
        <v>200</v>
      </c>
      <c r="B81">
        <v>11630</v>
      </c>
      <c r="C81">
        <v>-50.7</v>
      </c>
      <c r="D81">
        <v>-80.7</v>
      </c>
      <c r="E81">
        <v>2</v>
      </c>
      <c r="F81">
        <v>0</v>
      </c>
      <c r="G81">
        <v>175</v>
      </c>
      <c r="H81">
        <v>29</v>
      </c>
      <c r="I81">
        <v>352.3</v>
      </c>
      <c r="J81">
        <v>352.3</v>
      </c>
      <c r="K81">
        <v>352.3</v>
      </c>
    </row>
    <row r="82" spans="1:11" x14ac:dyDescent="0.3">
      <c r="A82">
        <v>197</v>
      </c>
      <c r="B82">
        <v>11728</v>
      </c>
      <c r="C82">
        <v>-51.5</v>
      </c>
      <c r="D82">
        <v>-81.5</v>
      </c>
      <c r="E82">
        <v>2</v>
      </c>
      <c r="F82">
        <v>0</v>
      </c>
      <c r="G82">
        <v>170</v>
      </c>
      <c r="H82">
        <v>29</v>
      </c>
      <c r="I82">
        <v>352.6</v>
      </c>
      <c r="J82">
        <v>352.6</v>
      </c>
      <c r="K82">
        <v>352.6</v>
      </c>
    </row>
    <row r="83" spans="1:11" x14ac:dyDescent="0.3">
      <c r="A83">
        <v>190</v>
      </c>
      <c r="B83">
        <v>11964</v>
      </c>
      <c r="C83">
        <v>-50.6</v>
      </c>
      <c r="D83">
        <v>-81.3</v>
      </c>
      <c r="E83">
        <v>1</v>
      </c>
      <c r="F83">
        <v>0</v>
      </c>
      <c r="G83">
        <v>165</v>
      </c>
      <c r="H83">
        <v>17</v>
      </c>
      <c r="I83">
        <v>357.7</v>
      </c>
      <c r="J83">
        <v>357.7</v>
      </c>
      <c r="K83">
        <v>357.7</v>
      </c>
    </row>
    <row r="84" spans="1:11" x14ac:dyDescent="0.3">
      <c r="A84">
        <v>188</v>
      </c>
      <c r="B84">
        <v>12033</v>
      </c>
      <c r="C84">
        <v>-50.3</v>
      </c>
      <c r="D84">
        <v>-81.3</v>
      </c>
      <c r="E84">
        <v>1</v>
      </c>
      <c r="F84">
        <v>0</v>
      </c>
      <c r="G84">
        <v>155</v>
      </c>
      <c r="H84">
        <v>16</v>
      </c>
      <c r="I84">
        <v>359.2</v>
      </c>
      <c r="J84">
        <v>359.3</v>
      </c>
      <c r="K84">
        <v>359.2</v>
      </c>
    </row>
    <row r="85" spans="1:11" x14ac:dyDescent="0.3">
      <c r="A85">
        <v>187</v>
      </c>
      <c r="B85">
        <v>12067</v>
      </c>
      <c r="C85">
        <v>-50.5</v>
      </c>
      <c r="D85">
        <v>-81.5</v>
      </c>
      <c r="E85">
        <v>1</v>
      </c>
      <c r="F85">
        <v>0</v>
      </c>
      <c r="G85">
        <v>150</v>
      </c>
      <c r="H85">
        <v>16</v>
      </c>
      <c r="I85">
        <v>359.4</v>
      </c>
      <c r="J85">
        <v>359.4</v>
      </c>
      <c r="K85">
        <v>359.4</v>
      </c>
    </row>
    <row r="86" spans="1:11" x14ac:dyDescent="0.3">
      <c r="A86">
        <v>185</v>
      </c>
      <c r="B86">
        <v>12137</v>
      </c>
      <c r="C86">
        <v>-51.1</v>
      </c>
      <c r="D86">
        <v>-81.8</v>
      </c>
      <c r="E86">
        <v>1</v>
      </c>
      <c r="F86">
        <v>0</v>
      </c>
      <c r="G86">
        <v>140</v>
      </c>
      <c r="H86">
        <v>16</v>
      </c>
      <c r="I86">
        <v>359.7</v>
      </c>
      <c r="J86">
        <v>359.7</v>
      </c>
      <c r="K86">
        <v>359.7</v>
      </c>
    </row>
    <row r="87" spans="1:11" x14ac:dyDescent="0.3">
      <c r="A87">
        <v>178</v>
      </c>
      <c r="B87">
        <v>12387</v>
      </c>
      <c r="C87">
        <v>-52.9</v>
      </c>
      <c r="D87">
        <v>-82.9</v>
      </c>
      <c r="E87">
        <v>1</v>
      </c>
      <c r="F87">
        <v>0</v>
      </c>
      <c r="G87">
        <v>162</v>
      </c>
      <c r="H87">
        <v>20</v>
      </c>
      <c r="I87">
        <v>360.6</v>
      </c>
      <c r="J87">
        <v>360.7</v>
      </c>
      <c r="K87">
        <v>360.6</v>
      </c>
    </row>
    <row r="88" spans="1:11" x14ac:dyDescent="0.3">
      <c r="A88">
        <v>177</v>
      </c>
      <c r="B88">
        <v>12424</v>
      </c>
      <c r="C88">
        <v>-52.5</v>
      </c>
      <c r="D88">
        <v>-82.7</v>
      </c>
      <c r="E88">
        <v>1</v>
      </c>
      <c r="F88">
        <v>0</v>
      </c>
      <c r="G88">
        <v>165</v>
      </c>
      <c r="H88">
        <v>21</v>
      </c>
      <c r="I88">
        <v>361.9</v>
      </c>
      <c r="J88">
        <v>361.9</v>
      </c>
      <c r="K88">
        <v>361.9</v>
      </c>
    </row>
    <row r="89" spans="1:11" x14ac:dyDescent="0.3">
      <c r="A89">
        <v>172</v>
      </c>
      <c r="B89">
        <v>12610</v>
      </c>
      <c r="C89">
        <v>-50.5</v>
      </c>
      <c r="D89">
        <v>-81.5</v>
      </c>
      <c r="E89">
        <v>1</v>
      </c>
      <c r="F89">
        <v>0</v>
      </c>
      <c r="G89">
        <v>193</v>
      </c>
      <c r="H89">
        <v>18</v>
      </c>
      <c r="I89">
        <v>368.2</v>
      </c>
      <c r="J89">
        <v>368.2</v>
      </c>
      <c r="K89">
        <v>368.2</v>
      </c>
    </row>
    <row r="90" spans="1:11" x14ac:dyDescent="0.3">
      <c r="A90">
        <v>170</v>
      </c>
      <c r="B90">
        <v>12686</v>
      </c>
      <c r="C90">
        <v>-50.7</v>
      </c>
      <c r="D90">
        <v>-81.7</v>
      </c>
      <c r="E90">
        <v>1</v>
      </c>
      <c r="F90">
        <v>0</v>
      </c>
      <c r="G90">
        <v>205</v>
      </c>
      <c r="H90">
        <v>17</v>
      </c>
      <c r="I90">
        <v>369.1</v>
      </c>
      <c r="J90">
        <v>369.1</v>
      </c>
      <c r="K90">
        <v>369.1</v>
      </c>
    </row>
    <row r="91" spans="1:11" x14ac:dyDescent="0.3">
      <c r="A91">
        <v>165</v>
      </c>
      <c r="B91">
        <v>12880</v>
      </c>
      <c r="C91">
        <v>-51.1</v>
      </c>
      <c r="D91">
        <v>-82.1</v>
      </c>
      <c r="E91">
        <v>1</v>
      </c>
      <c r="F91">
        <v>0</v>
      </c>
      <c r="G91">
        <v>208</v>
      </c>
      <c r="H91">
        <v>16</v>
      </c>
      <c r="I91">
        <v>371.6</v>
      </c>
      <c r="J91">
        <v>371.6</v>
      </c>
      <c r="K91">
        <v>371.6</v>
      </c>
    </row>
    <row r="92" spans="1:11" x14ac:dyDescent="0.3">
      <c r="A92">
        <v>163</v>
      </c>
      <c r="B92">
        <v>12960</v>
      </c>
      <c r="C92">
        <v>-50.1</v>
      </c>
      <c r="D92">
        <v>-82.1</v>
      </c>
      <c r="E92">
        <v>1</v>
      </c>
      <c r="F92">
        <v>0</v>
      </c>
      <c r="G92">
        <v>209</v>
      </c>
      <c r="H92">
        <v>15</v>
      </c>
      <c r="I92">
        <v>374.5</v>
      </c>
      <c r="J92">
        <v>374.6</v>
      </c>
      <c r="K92">
        <v>374.5</v>
      </c>
    </row>
    <row r="93" spans="1:11" x14ac:dyDescent="0.3">
      <c r="A93">
        <v>161</v>
      </c>
      <c r="B93">
        <v>13040</v>
      </c>
      <c r="C93">
        <v>-50.4</v>
      </c>
      <c r="D93">
        <v>-82.3</v>
      </c>
      <c r="E93">
        <v>1</v>
      </c>
      <c r="F93">
        <v>0</v>
      </c>
      <c r="G93">
        <v>210</v>
      </c>
      <c r="H93">
        <v>15</v>
      </c>
      <c r="I93">
        <v>375.3</v>
      </c>
      <c r="J93">
        <v>375.3</v>
      </c>
      <c r="K93">
        <v>375.3</v>
      </c>
    </row>
    <row r="94" spans="1:11" x14ac:dyDescent="0.3">
      <c r="A94">
        <v>155</v>
      </c>
      <c r="B94">
        <v>13287</v>
      </c>
      <c r="C94">
        <v>-51.4</v>
      </c>
      <c r="D94">
        <v>-82.8</v>
      </c>
      <c r="E94">
        <v>1</v>
      </c>
      <c r="F94">
        <v>0</v>
      </c>
      <c r="G94">
        <v>190</v>
      </c>
      <c r="H94">
        <v>12</v>
      </c>
      <c r="I94">
        <v>377.7</v>
      </c>
      <c r="J94">
        <v>377.7</v>
      </c>
      <c r="K94">
        <v>377.7</v>
      </c>
    </row>
    <row r="95" spans="1:11" x14ac:dyDescent="0.3">
      <c r="A95">
        <v>150</v>
      </c>
      <c r="B95">
        <v>13500</v>
      </c>
      <c r="C95">
        <v>-52.3</v>
      </c>
      <c r="D95">
        <v>-83.3</v>
      </c>
      <c r="E95">
        <v>1</v>
      </c>
      <c r="F95">
        <v>0</v>
      </c>
      <c r="G95">
        <v>200</v>
      </c>
      <c r="H95">
        <v>13</v>
      </c>
      <c r="I95">
        <v>379.8</v>
      </c>
      <c r="J95">
        <v>379.8</v>
      </c>
      <c r="K95">
        <v>379.8</v>
      </c>
    </row>
    <row r="96" spans="1:11" x14ac:dyDescent="0.3">
      <c r="A96">
        <v>149</v>
      </c>
      <c r="B96">
        <v>13543</v>
      </c>
      <c r="C96">
        <v>-52.5</v>
      </c>
      <c r="D96">
        <v>-83.5</v>
      </c>
      <c r="E96">
        <v>1</v>
      </c>
      <c r="F96">
        <v>0</v>
      </c>
      <c r="G96">
        <v>200</v>
      </c>
      <c r="H96">
        <v>12</v>
      </c>
      <c r="I96">
        <v>380.2</v>
      </c>
      <c r="J96">
        <v>380.2</v>
      </c>
      <c r="K96">
        <v>380.2</v>
      </c>
    </row>
    <row r="97" spans="1:11" x14ac:dyDescent="0.3">
      <c r="A97">
        <v>146</v>
      </c>
      <c r="B97">
        <v>13674</v>
      </c>
      <c r="C97">
        <v>-52.9</v>
      </c>
      <c r="D97">
        <v>-83.9</v>
      </c>
      <c r="E97">
        <v>1</v>
      </c>
      <c r="F97">
        <v>0</v>
      </c>
      <c r="G97">
        <v>185</v>
      </c>
      <c r="H97">
        <v>10</v>
      </c>
      <c r="I97">
        <v>381.7</v>
      </c>
      <c r="J97">
        <v>381.7</v>
      </c>
      <c r="K97">
        <v>381.7</v>
      </c>
    </row>
    <row r="98" spans="1:11" x14ac:dyDescent="0.3">
      <c r="A98">
        <v>142</v>
      </c>
      <c r="B98">
        <v>13853</v>
      </c>
      <c r="C98">
        <v>-53</v>
      </c>
      <c r="D98">
        <v>-83.8</v>
      </c>
      <c r="E98">
        <v>1</v>
      </c>
      <c r="F98">
        <v>0</v>
      </c>
      <c r="G98">
        <v>165</v>
      </c>
      <c r="H98">
        <v>7</v>
      </c>
      <c r="I98">
        <v>384.4</v>
      </c>
      <c r="J98">
        <v>384.4</v>
      </c>
      <c r="K98">
        <v>384.4</v>
      </c>
    </row>
    <row r="99" spans="1:11" x14ac:dyDescent="0.3">
      <c r="A99">
        <v>133</v>
      </c>
      <c r="B99">
        <v>14274</v>
      </c>
      <c r="C99">
        <v>-53.4</v>
      </c>
      <c r="D99">
        <v>-83.6</v>
      </c>
      <c r="E99">
        <v>1</v>
      </c>
      <c r="F99">
        <v>0</v>
      </c>
      <c r="G99">
        <v>180</v>
      </c>
      <c r="H99">
        <v>13</v>
      </c>
      <c r="I99">
        <v>391</v>
      </c>
      <c r="J99">
        <v>391.1</v>
      </c>
      <c r="K99">
        <v>391</v>
      </c>
    </row>
    <row r="100" spans="1:11" x14ac:dyDescent="0.3">
      <c r="A100">
        <v>131</v>
      </c>
      <c r="B100">
        <v>14372</v>
      </c>
      <c r="C100">
        <v>-53.5</v>
      </c>
      <c r="D100">
        <v>-83.5</v>
      </c>
      <c r="E100">
        <v>1</v>
      </c>
      <c r="F100">
        <v>0</v>
      </c>
      <c r="G100">
        <v>165</v>
      </c>
      <c r="H100">
        <v>11</v>
      </c>
      <c r="I100">
        <v>392.6</v>
      </c>
      <c r="J100">
        <v>392.6</v>
      </c>
      <c r="K100">
        <v>392.6</v>
      </c>
    </row>
    <row r="101" spans="1:11" x14ac:dyDescent="0.3">
      <c r="A101">
        <v>125</v>
      </c>
      <c r="B101">
        <v>14674</v>
      </c>
      <c r="C101">
        <v>-52.1</v>
      </c>
      <c r="D101">
        <v>-83.1</v>
      </c>
      <c r="E101">
        <v>1</v>
      </c>
      <c r="F101">
        <v>0</v>
      </c>
      <c r="G101">
        <v>165</v>
      </c>
      <c r="H101">
        <v>7</v>
      </c>
      <c r="I101">
        <v>400.4</v>
      </c>
      <c r="J101">
        <v>400.4</v>
      </c>
      <c r="K101">
        <v>400.4</v>
      </c>
    </row>
    <row r="102" spans="1:11" x14ac:dyDescent="0.3">
      <c r="A102">
        <v>123</v>
      </c>
      <c r="B102">
        <v>14778</v>
      </c>
      <c r="C102">
        <v>-52.5</v>
      </c>
      <c r="D102">
        <v>-83.2</v>
      </c>
      <c r="E102">
        <v>1</v>
      </c>
      <c r="F102">
        <v>0</v>
      </c>
      <c r="G102">
        <v>165</v>
      </c>
      <c r="H102">
        <v>5</v>
      </c>
      <c r="I102">
        <v>401.6</v>
      </c>
      <c r="J102">
        <v>401.6</v>
      </c>
      <c r="K102">
        <v>401.6</v>
      </c>
    </row>
    <row r="103" spans="1:11" x14ac:dyDescent="0.3">
      <c r="A103">
        <v>118</v>
      </c>
      <c r="B103">
        <v>15046</v>
      </c>
      <c r="C103">
        <v>-53.5</v>
      </c>
      <c r="D103">
        <v>-83.5</v>
      </c>
      <c r="E103">
        <v>1</v>
      </c>
      <c r="F103">
        <v>0</v>
      </c>
      <c r="G103">
        <v>182</v>
      </c>
      <c r="H103">
        <v>11</v>
      </c>
      <c r="I103">
        <v>404.5</v>
      </c>
      <c r="J103">
        <v>404.5</v>
      </c>
      <c r="K103">
        <v>404.5</v>
      </c>
    </row>
    <row r="104" spans="1:11" x14ac:dyDescent="0.3">
      <c r="A104">
        <v>117</v>
      </c>
      <c r="B104">
        <v>15100</v>
      </c>
      <c r="C104">
        <v>-53.5</v>
      </c>
      <c r="D104">
        <v>-83.5</v>
      </c>
      <c r="E104">
        <v>1</v>
      </c>
      <c r="F104">
        <v>0</v>
      </c>
      <c r="G104">
        <v>185</v>
      </c>
      <c r="H104">
        <v>12</v>
      </c>
      <c r="I104">
        <v>405.5</v>
      </c>
      <c r="J104">
        <v>405.6</v>
      </c>
      <c r="K104">
        <v>405.5</v>
      </c>
    </row>
    <row r="105" spans="1:11" x14ac:dyDescent="0.3">
      <c r="A105">
        <v>115</v>
      </c>
      <c r="B105">
        <v>15211</v>
      </c>
      <c r="C105">
        <v>-53.4</v>
      </c>
      <c r="D105">
        <v>-83.7</v>
      </c>
      <c r="E105">
        <v>1</v>
      </c>
      <c r="F105">
        <v>0</v>
      </c>
      <c r="G105">
        <v>185</v>
      </c>
      <c r="H105">
        <v>10</v>
      </c>
      <c r="I105">
        <v>407.7</v>
      </c>
      <c r="J105">
        <v>407.7</v>
      </c>
      <c r="K105">
        <v>407.7</v>
      </c>
    </row>
    <row r="106" spans="1:11" x14ac:dyDescent="0.3">
      <c r="A106">
        <v>107</v>
      </c>
      <c r="B106">
        <v>15675</v>
      </c>
      <c r="C106">
        <v>-53.1</v>
      </c>
      <c r="D106">
        <v>-84.1</v>
      </c>
      <c r="E106">
        <v>1</v>
      </c>
      <c r="F106">
        <v>0</v>
      </c>
      <c r="G106">
        <v>145</v>
      </c>
      <c r="H106">
        <v>8</v>
      </c>
      <c r="I106">
        <v>416.7</v>
      </c>
      <c r="J106">
        <v>416.7</v>
      </c>
      <c r="K106">
        <v>416.7</v>
      </c>
    </row>
    <row r="107" spans="1:11" x14ac:dyDescent="0.3">
      <c r="A107">
        <v>106</v>
      </c>
      <c r="B107">
        <v>15735</v>
      </c>
      <c r="C107">
        <v>-53.3</v>
      </c>
      <c r="D107">
        <v>-84</v>
      </c>
      <c r="E107">
        <v>1</v>
      </c>
      <c r="F107">
        <v>0</v>
      </c>
      <c r="G107">
        <v>140</v>
      </c>
      <c r="H107">
        <v>8</v>
      </c>
      <c r="I107">
        <v>417.5</v>
      </c>
      <c r="J107">
        <v>417.5</v>
      </c>
      <c r="K107">
        <v>417.5</v>
      </c>
    </row>
    <row r="108" spans="1:11" x14ac:dyDescent="0.3">
      <c r="A108">
        <v>104</v>
      </c>
      <c r="B108">
        <v>15858</v>
      </c>
      <c r="C108">
        <v>-53.7</v>
      </c>
      <c r="D108">
        <v>-83.7</v>
      </c>
      <c r="E108">
        <v>1</v>
      </c>
      <c r="F108">
        <v>0</v>
      </c>
      <c r="G108">
        <v>180</v>
      </c>
      <c r="H108">
        <v>10</v>
      </c>
      <c r="I108">
        <v>419</v>
      </c>
      <c r="J108">
        <v>419</v>
      </c>
      <c r="K108">
        <v>419</v>
      </c>
    </row>
    <row r="109" spans="1:11" x14ac:dyDescent="0.3">
      <c r="A109">
        <v>103</v>
      </c>
      <c r="B109">
        <v>15920</v>
      </c>
      <c r="C109">
        <v>-53.3</v>
      </c>
      <c r="D109">
        <v>-84.3</v>
      </c>
      <c r="E109">
        <v>1</v>
      </c>
      <c r="F109">
        <v>0</v>
      </c>
      <c r="G109">
        <v>192</v>
      </c>
      <c r="H109">
        <v>11</v>
      </c>
      <c r="I109">
        <v>420.9</v>
      </c>
      <c r="J109">
        <v>420.9</v>
      </c>
      <c r="K109">
        <v>420.9</v>
      </c>
    </row>
    <row r="110" spans="1:11" x14ac:dyDescent="0.3">
      <c r="A110">
        <v>102</v>
      </c>
      <c r="B110">
        <v>15983</v>
      </c>
      <c r="C110">
        <v>-53.2</v>
      </c>
      <c r="D110">
        <v>-84.2</v>
      </c>
      <c r="E110">
        <v>1</v>
      </c>
      <c r="F110">
        <v>0</v>
      </c>
      <c r="G110">
        <v>205</v>
      </c>
      <c r="H110">
        <v>12</v>
      </c>
      <c r="I110">
        <v>422.2</v>
      </c>
      <c r="J110">
        <v>422.2</v>
      </c>
      <c r="K110">
        <v>422.2</v>
      </c>
    </row>
    <row r="111" spans="1:11" x14ac:dyDescent="0.3">
      <c r="A111">
        <v>100</v>
      </c>
      <c r="B111">
        <v>16110</v>
      </c>
      <c r="C111">
        <v>-53.1</v>
      </c>
      <c r="D111">
        <v>-84.1</v>
      </c>
      <c r="E111">
        <v>1</v>
      </c>
      <c r="F111">
        <v>0</v>
      </c>
      <c r="G111">
        <v>220</v>
      </c>
      <c r="H111">
        <v>6</v>
      </c>
      <c r="I111">
        <v>424.9</v>
      </c>
      <c r="J111">
        <v>424.9</v>
      </c>
      <c r="K111">
        <v>424.9</v>
      </c>
    </row>
    <row r="112" spans="1:11" x14ac:dyDescent="0.3">
      <c r="A112">
        <v>92</v>
      </c>
      <c r="B112">
        <v>16649</v>
      </c>
      <c r="C112">
        <v>-53.4</v>
      </c>
      <c r="D112">
        <v>-84.4</v>
      </c>
      <c r="E112">
        <v>1</v>
      </c>
      <c r="F112">
        <v>0</v>
      </c>
      <c r="G112">
        <v>0</v>
      </c>
      <c r="H112">
        <v>0</v>
      </c>
      <c r="I112">
        <v>434.5</v>
      </c>
      <c r="J112">
        <v>434.5</v>
      </c>
      <c r="K112">
        <v>434.5</v>
      </c>
    </row>
    <row r="113" spans="1:11" x14ac:dyDescent="0.3">
      <c r="A113">
        <v>89.6</v>
      </c>
      <c r="B113">
        <v>16819</v>
      </c>
      <c r="C113">
        <v>-53.5</v>
      </c>
      <c r="D113">
        <v>-84.5</v>
      </c>
      <c r="E113">
        <v>1</v>
      </c>
      <c r="F113">
        <v>0</v>
      </c>
      <c r="G113">
        <v>40</v>
      </c>
      <c r="H113">
        <v>1</v>
      </c>
      <c r="I113">
        <v>437.6</v>
      </c>
      <c r="J113">
        <v>437.6</v>
      </c>
      <c r="K113">
        <v>437.6</v>
      </c>
    </row>
    <row r="114" spans="1:11" x14ac:dyDescent="0.3">
      <c r="A114">
        <v>82</v>
      </c>
      <c r="B114">
        <v>17391</v>
      </c>
      <c r="C114">
        <v>-53.8</v>
      </c>
      <c r="D114">
        <v>-84.8</v>
      </c>
      <c r="E114">
        <v>1</v>
      </c>
      <c r="F114">
        <v>0</v>
      </c>
      <c r="G114">
        <v>175</v>
      </c>
      <c r="H114">
        <v>3</v>
      </c>
      <c r="I114">
        <v>448.2</v>
      </c>
      <c r="J114">
        <v>448.2</v>
      </c>
      <c r="K114">
        <v>448.2</v>
      </c>
    </row>
    <row r="115" spans="1:11" x14ac:dyDescent="0.3">
      <c r="A115">
        <v>79.400000000000006</v>
      </c>
      <c r="B115">
        <v>17599</v>
      </c>
      <c r="C115">
        <v>-53.9</v>
      </c>
      <c r="D115">
        <v>-84.9</v>
      </c>
      <c r="E115">
        <v>1</v>
      </c>
      <c r="F115">
        <v>0</v>
      </c>
      <c r="G115">
        <v>135</v>
      </c>
      <c r="H115">
        <v>3</v>
      </c>
      <c r="I115">
        <v>452.1</v>
      </c>
      <c r="J115">
        <v>452.2</v>
      </c>
      <c r="K115">
        <v>452.1</v>
      </c>
    </row>
    <row r="116" spans="1:11" x14ac:dyDescent="0.3">
      <c r="A116">
        <v>75</v>
      </c>
      <c r="B116">
        <v>17966</v>
      </c>
      <c r="C116">
        <v>-53.9</v>
      </c>
      <c r="D116">
        <v>-84.9</v>
      </c>
      <c r="E116">
        <v>1</v>
      </c>
      <c r="F116">
        <v>0</v>
      </c>
      <c r="G116">
        <v>65</v>
      </c>
      <c r="H116">
        <v>2</v>
      </c>
      <c r="I116">
        <v>459.6</v>
      </c>
      <c r="J116">
        <v>459.6</v>
      </c>
      <c r="K116">
        <v>459.6</v>
      </c>
    </row>
    <row r="117" spans="1:11" x14ac:dyDescent="0.3">
      <c r="A117">
        <v>72.2</v>
      </c>
      <c r="B117">
        <v>18211</v>
      </c>
      <c r="C117">
        <v>-53.9</v>
      </c>
      <c r="D117">
        <v>-84.9</v>
      </c>
      <c r="E117">
        <v>1</v>
      </c>
      <c r="F117">
        <v>0</v>
      </c>
      <c r="G117">
        <v>186</v>
      </c>
      <c r="H117">
        <v>5</v>
      </c>
      <c r="I117">
        <v>464.6</v>
      </c>
      <c r="J117">
        <v>464.6</v>
      </c>
      <c r="K117">
        <v>464.6</v>
      </c>
    </row>
    <row r="118" spans="1:11" x14ac:dyDescent="0.3">
      <c r="A118">
        <v>72</v>
      </c>
      <c r="B118">
        <v>18229</v>
      </c>
      <c r="C118">
        <v>-53.9</v>
      </c>
      <c r="D118">
        <v>-84.8</v>
      </c>
      <c r="E118">
        <v>1</v>
      </c>
      <c r="F118">
        <v>0</v>
      </c>
      <c r="G118">
        <v>195</v>
      </c>
      <c r="H118">
        <v>5</v>
      </c>
      <c r="I118">
        <v>464.9</v>
      </c>
      <c r="J118">
        <v>464.9</v>
      </c>
      <c r="K118">
        <v>464.9</v>
      </c>
    </row>
    <row r="119" spans="1:11" x14ac:dyDescent="0.3">
      <c r="A119">
        <v>70</v>
      </c>
      <c r="B119">
        <v>18410</v>
      </c>
      <c r="C119">
        <v>-54.3</v>
      </c>
      <c r="D119">
        <v>-84.3</v>
      </c>
      <c r="E119">
        <v>1</v>
      </c>
      <c r="F119">
        <v>0</v>
      </c>
      <c r="G119">
        <v>270</v>
      </c>
      <c r="H119">
        <v>2</v>
      </c>
      <c r="I119">
        <v>467.9</v>
      </c>
      <c r="J119">
        <v>467.9</v>
      </c>
      <c r="K119">
        <v>467.9</v>
      </c>
    </row>
    <row r="120" spans="1:11" x14ac:dyDescent="0.3">
      <c r="A120">
        <v>66</v>
      </c>
      <c r="B120">
        <v>18785</v>
      </c>
      <c r="C120">
        <v>-55.5</v>
      </c>
      <c r="D120">
        <v>-85</v>
      </c>
      <c r="E120">
        <v>1</v>
      </c>
      <c r="F120">
        <v>0</v>
      </c>
      <c r="G120">
        <v>5</v>
      </c>
      <c r="H120">
        <v>3</v>
      </c>
      <c r="I120">
        <v>473.2</v>
      </c>
      <c r="J120">
        <v>473.2</v>
      </c>
      <c r="K120">
        <v>473.2</v>
      </c>
    </row>
    <row r="121" spans="1:11" x14ac:dyDescent="0.3">
      <c r="A121">
        <v>64</v>
      </c>
      <c r="B121">
        <v>18980</v>
      </c>
      <c r="C121">
        <v>-56.1</v>
      </c>
      <c r="D121">
        <v>-85.3</v>
      </c>
      <c r="E121">
        <v>1</v>
      </c>
      <c r="F121">
        <v>0</v>
      </c>
      <c r="G121">
        <v>55</v>
      </c>
      <c r="H121">
        <v>12</v>
      </c>
      <c r="I121">
        <v>475.9</v>
      </c>
      <c r="J121">
        <v>476</v>
      </c>
      <c r="K121">
        <v>475.9</v>
      </c>
    </row>
    <row r="122" spans="1:11" x14ac:dyDescent="0.3">
      <c r="A122">
        <v>62.9</v>
      </c>
      <c r="B122">
        <v>19091</v>
      </c>
      <c r="C122">
        <v>-56.5</v>
      </c>
      <c r="D122">
        <v>-85.5</v>
      </c>
      <c r="E122">
        <v>1</v>
      </c>
      <c r="F122">
        <v>0</v>
      </c>
      <c r="G122">
        <v>60</v>
      </c>
      <c r="H122">
        <v>11</v>
      </c>
      <c r="I122">
        <v>477.5</v>
      </c>
      <c r="J122">
        <v>477.6</v>
      </c>
      <c r="K122">
        <v>477.5</v>
      </c>
    </row>
    <row r="123" spans="1:11" x14ac:dyDescent="0.3">
      <c r="A123">
        <v>62</v>
      </c>
      <c r="B123">
        <v>19182</v>
      </c>
      <c r="C123">
        <v>-56.2</v>
      </c>
      <c r="D123">
        <v>-85.5</v>
      </c>
      <c r="E123">
        <v>1</v>
      </c>
      <c r="F123">
        <v>0</v>
      </c>
      <c r="G123">
        <v>65</v>
      </c>
      <c r="H123">
        <v>10</v>
      </c>
      <c r="I123">
        <v>480.2</v>
      </c>
      <c r="J123">
        <v>480.2</v>
      </c>
      <c r="K123">
        <v>480.2</v>
      </c>
    </row>
    <row r="124" spans="1:11" x14ac:dyDescent="0.3">
      <c r="A124">
        <v>60</v>
      </c>
      <c r="B124">
        <v>19391</v>
      </c>
      <c r="C124">
        <v>-55.5</v>
      </c>
      <c r="D124">
        <v>-85.3</v>
      </c>
      <c r="E124">
        <v>1</v>
      </c>
      <c r="F124">
        <v>0</v>
      </c>
      <c r="G124">
        <v>50</v>
      </c>
      <c r="H124">
        <v>5</v>
      </c>
      <c r="I124">
        <v>486.4</v>
      </c>
      <c r="J124">
        <v>486.4</v>
      </c>
      <c r="K124">
        <v>486.4</v>
      </c>
    </row>
    <row r="125" spans="1:11" x14ac:dyDescent="0.3">
      <c r="A125">
        <v>59.6</v>
      </c>
      <c r="B125">
        <v>19433</v>
      </c>
      <c r="C125">
        <v>-55.3</v>
      </c>
      <c r="D125">
        <v>-85.3</v>
      </c>
      <c r="E125">
        <v>1</v>
      </c>
      <c r="F125">
        <v>0</v>
      </c>
      <c r="G125">
        <v>46</v>
      </c>
      <c r="H125">
        <v>7</v>
      </c>
      <c r="I125">
        <v>487.6</v>
      </c>
      <c r="J125">
        <v>487.7</v>
      </c>
      <c r="K125">
        <v>487.6</v>
      </c>
    </row>
    <row r="126" spans="1:11" x14ac:dyDescent="0.3">
      <c r="A126">
        <v>59</v>
      </c>
      <c r="B126">
        <v>19497</v>
      </c>
      <c r="C126">
        <v>-55.5</v>
      </c>
      <c r="D126">
        <v>-85.5</v>
      </c>
      <c r="E126">
        <v>1</v>
      </c>
      <c r="F126">
        <v>0</v>
      </c>
      <c r="G126">
        <v>40</v>
      </c>
      <c r="H126">
        <v>10</v>
      </c>
      <c r="I126">
        <v>488.5</v>
      </c>
      <c r="J126">
        <v>488.5</v>
      </c>
      <c r="K126">
        <v>488.5</v>
      </c>
    </row>
    <row r="127" spans="1:11" x14ac:dyDescent="0.3">
      <c r="A127">
        <v>58</v>
      </c>
      <c r="B127">
        <v>19606</v>
      </c>
      <c r="C127">
        <v>-55.9</v>
      </c>
      <c r="D127">
        <v>-85.9</v>
      </c>
      <c r="E127">
        <v>1</v>
      </c>
      <c r="F127">
        <v>0</v>
      </c>
      <c r="G127">
        <v>55</v>
      </c>
      <c r="H127">
        <v>16</v>
      </c>
      <c r="I127">
        <v>490</v>
      </c>
      <c r="J127">
        <v>490</v>
      </c>
      <c r="K127">
        <v>490</v>
      </c>
    </row>
    <row r="128" spans="1:11" x14ac:dyDescent="0.3">
      <c r="A128">
        <v>56.6</v>
      </c>
      <c r="B128">
        <v>19761</v>
      </c>
      <c r="C128">
        <v>-56.5</v>
      </c>
      <c r="D128">
        <v>-86.5</v>
      </c>
      <c r="E128">
        <v>1</v>
      </c>
      <c r="F128">
        <v>0</v>
      </c>
      <c r="G128">
        <v>69</v>
      </c>
      <c r="H128">
        <v>14</v>
      </c>
      <c r="I128">
        <v>492.1</v>
      </c>
      <c r="J128">
        <v>492.2</v>
      </c>
      <c r="K128">
        <v>492.1</v>
      </c>
    </row>
    <row r="129" spans="1:11" x14ac:dyDescent="0.3">
      <c r="A129">
        <v>56</v>
      </c>
      <c r="B129">
        <v>19829</v>
      </c>
      <c r="C129">
        <v>-56.1</v>
      </c>
      <c r="D129">
        <v>-86.1</v>
      </c>
      <c r="E129">
        <v>1</v>
      </c>
      <c r="F129">
        <v>0</v>
      </c>
      <c r="G129">
        <v>75</v>
      </c>
      <c r="H129">
        <v>13</v>
      </c>
      <c r="I129">
        <v>494.6</v>
      </c>
      <c r="J129">
        <v>494.6</v>
      </c>
      <c r="K129">
        <v>494.6</v>
      </c>
    </row>
    <row r="130" spans="1:11" x14ac:dyDescent="0.3">
      <c r="A130">
        <v>53.8</v>
      </c>
      <c r="B130">
        <v>20084</v>
      </c>
      <c r="C130">
        <v>-54.5</v>
      </c>
      <c r="D130">
        <v>-84.5</v>
      </c>
      <c r="E130">
        <v>1</v>
      </c>
      <c r="F130">
        <v>0.01</v>
      </c>
      <c r="G130">
        <v>79</v>
      </c>
      <c r="H130">
        <v>16</v>
      </c>
      <c r="I130">
        <v>503.9</v>
      </c>
      <c r="J130">
        <v>504</v>
      </c>
      <c r="K130">
        <v>503.9</v>
      </c>
    </row>
    <row r="131" spans="1:11" x14ac:dyDescent="0.3">
      <c r="A131">
        <v>53</v>
      </c>
      <c r="B131">
        <v>20179</v>
      </c>
      <c r="C131">
        <v>-55</v>
      </c>
      <c r="D131">
        <v>-85</v>
      </c>
      <c r="E131">
        <v>1</v>
      </c>
      <c r="F131">
        <v>0.01</v>
      </c>
      <c r="G131">
        <v>80</v>
      </c>
      <c r="H131">
        <v>17</v>
      </c>
      <c r="I131">
        <v>505</v>
      </c>
      <c r="J131">
        <v>505</v>
      </c>
      <c r="K131">
        <v>505</v>
      </c>
    </row>
    <row r="132" spans="1:11" x14ac:dyDescent="0.3">
      <c r="A132">
        <v>51.5</v>
      </c>
      <c r="B132">
        <v>20362</v>
      </c>
      <c r="C132">
        <v>-55.9</v>
      </c>
      <c r="D132">
        <v>-85.9</v>
      </c>
      <c r="E132">
        <v>1</v>
      </c>
      <c r="F132">
        <v>0</v>
      </c>
      <c r="G132">
        <v>102</v>
      </c>
      <c r="H132">
        <v>13</v>
      </c>
      <c r="I132">
        <v>507</v>
      </c>
      <c r="J132">
        <v>507.1</v>
      </c>
      <c r="K132">
        <v>507</v>
      </c>
    </row>
    <row r="133" spans="1:11" x14ac:dyDescent="0.3">
      <c r="A133">
        <v>51</v>
      </c>
      <c r="B133">
        <v>20424</v>
      </c>
      <c r="C133">
        <v>-55.9</v>
      </c>
      <c r="D133">
        <v>-85.9</v>
      </c>
      <c r="E133">
        <v>1</v>
      </c>
      <c r="F133">
        <v>0</v>
      </c>
      <c r="G133">
        <v>110</v>
      </c>
      <c r="H133">
        <v>11</v>
      </c>
      <c r="I133">
        <v>508.4</v>
      </c>
      <c r="J133">
        <v>508.5</v>
      </c>
      <c r="K133">
        <v>508.4</v>
      </c>
    </row>
    <row r="134" spans="1:11" x14ac:dyDescent="0.3">
      <c r="A134">
        <v>50</v>
      </c>
      <c r="B134">
        <v>20550</v>
      </c>
      <c r="C134">
        <v>-55.9</v>
      </c>
      <c r="D134">
        <v>-85.9</v>
      </c>
      <c r="E134">
        <v>1</v>
      </c>
      <c r="F134">
        <v>0</v>
      </c>
      <c r="G134">
        <v>90</v>
      </c>
      <c r="H134">
        <v>10</v>
      </c>
      <c r="I134">
        <v>511.3</v>
      </c>
      <c r="J134">
        <v>511.4</v>
      </c>
      <c r="K134">
        <v>511.3</v>
      </c>
    </row>
    <row r="135" spans="1:11" x14ac:dyDescent="0.3">
      <c r="A135">
        <v>49</v>
      </c>
      <c r="B135">
        <v>20678</v>
      </c>
      <c r="C135">
        <v>-56.1</v>
      </c>
      <c r="D135">
        <v>-86.1</v>
      </c>
      <c r="E135">
        <v>1</v>
      </c>
      <c r="F135">
        <v>0</v>
      </c>
      <c r="G135">
        <v>65</v>
      </c>
      <c r="H135">
        <v>9</v>
      </c>
      <c r="I135">
        <v>513.9</v>
      </c>
      <c r="J135">
        <v>513.9</v>
      </c>
      <c r="K135">
        <v>513.9</v>
      </c>
    </row>
    <row r="136" spans="1:11" x14ac:dyDescent="0.3">
      <c r="A136">
        <v>47.5</v>
      </c>
      <c r="B136">
        <v>20876</v>
      </c>
      <c r="C136">
        <v>-56.3</v>
      </c>
      <c r="D136">
        <v>-86.3</v>
      </c>
      <c r="E136">
        <v>1</v>
      </c>
      <c r="F136">
        <v>0</v>
      </c>
      <c r="G136">
        <v>76</v>
      </c>
      <c r="H136">
        <v>9</v>
      </c>
      <c r="I136">
        <v>517.9</v>
      </c>
      <c r="J136">
        <v>517.9</v>
      </c>
      <c r="K136">
        <v>517.9</v>
      </c>
    </row>
    <row r="137" spans="1:11" x14ac:dyDescent="0.3">
      <c r="A137">
        <v>47</v>
      </c>
      <c r="B137">
        <v>20943</v>
      </c>
      <c r="C137">
        <v>-55.9</v>
      </c>
      <c r="D137">
        <v>-85.9</v>
      </c>
      <c r="E137">
        <v>1</v>
      </c>
      <c r="F137">
        <v>0.01</v>
      </c>
      <c r="G137">
        <v>80</v>
      </c>
      <c r="H137">
        <v>9</v>
      </c>
      <c r="I137">
        <v>520.4</v>
      </c>
      <c r="J137">
        <v>520.4</v>
      </c>
      <c r="K137">
        <v>520.4</v>
      </c>
    </row>
    <row r="138" spans="1:11" x14ac:dyDescent="0.3">
      <c r="A138">
        <v>46</v>
      </c>
      <c r="B138">
        <v>21080</v>
      </c>
      <c r="C138">
        <v>-55.1</v>
      </c>
      <c r="D138">
        <v>-85.1</v>
      </c>
      <c r="E138">
        <v>1</v>
      </c>
      <c r="F138">
        <v>0.01</v>
      </c>
      <c r="G138">
        <v>55</v>
      </c>
      <c r="H138">
        <v>17</v>
      </c>
      <c r="I138">
        <v>525.5</v>
      </c>
      <c r="J138">
        <v>525.5</v>
      </c>
      <c r="K138">
        <v>525.5</v>
      </c>
    </row>
    <row r="139" spans="1:11" x14ac:dyDescent="0.3">
      <c r="A139">
        <v>45.7</v>
      </c>
      <c r="B139">
        <v>21122</v>
      </c>
      <c r="C139">
        <v>-54.9</v>
      </c>
      <c r="D139">
        <v>-84.9</v>
      </c>
      <c r="E139">
        <v>1</v>
      </c>
      <c r="F139">
        <v>0.01</v>
      </c>
      <c r="G139">
        <v>55</v>
      </c>
      <c r="H139">
        <v>19</v>
      </c>
      <c r="I139">
        <v>527</v>
      </c>
      <c r="J139">
        <v>527.1</v>
      </c>
      <c r="K139">
        <v>527</v>
      </c>
    </row>
    <row r="140" spans="1:11" x14ac:dyDescent="0.3">
      <c r="A140">
        <v>45</v>
      </c>
      <c r="B140">
        <v>21220</v>
      </c>
      <c r="C140">
        <v>-55</v>
      </c>
      <c r="D140">
        <v>-85</v>
      </c>
      <c r="E140">
        <v>1</v>
      </c>
      <c r="F140">
        <v>0.01</v>
      </c>
      <c r="G140">
        <v>55</v>
      </c>
      <c r="H140">
        <v>24</v>
      </c>
      <c r="I140">
        <v>529.1</v>
      </c>
      <c r="J140">
        <v>529.20000000000005</v>
      </c>
      <c r="K140">
        <v>529.1</v>
      </c>
    </row>
    <row r="141" spans="1:11" x14ac:dyDescent="0.3">
      <c r="A141">
        <v>43</v>
      </c>
      <c r="B141">
        <v>21510</v>
      </c>
      <c r="C141">
        <v>-55.3</v>
      </c>
      <c r="D141">
        <v>-85.3</v>
      </c>
      <c r="E141">
        <v>1</v>
      </c>
      <c r="F141">
        <v>0.01</v>
      </c>
      <c r="G141">
        <v>70</v>
      </c>
      <c r="H141">
        <v>17</v>
      </c>
      <c r="I141">
        <v>535.20000000000005</v>
      </c>
      <c r="J141">
        <v>535.29999999999995</v>
      </c>
      <c r="K141">
        <v>535.29999999999995</v>
      </c>
    </row>
    <row r="142" spans="1:11" x14ac:dyDescent="0.3">
      <c r="A142">
        <v>42</v>
      </c>
      <c r="B142">
        <v>21660</v>
      </c>
      <c r="C142">
        <v>-55.5</v>
      </c>
      <c r="D142">
        <v>-85.5</v>
      </c>
      <c r="E142">
        <v>1</v>
      </c>
      <c r="F142">
        <v>0.01</v>
      </c>
      <c r="G142">
        <v>60</v>
      </c>
      <c r="H142">
        <v>16</v>
      </c>
      <c r="I142">
        <v>538.5</v>
      </c>
      <c r="J142">
        <v>538.5</v>
      </c>
      <c r="K142">
        <v>538.5</v>
      </c>
    </row>
    <row r="143" spans="1:11" x14ac:dyDescent="0.3">
      <c r="A143">
        <v>39.5</v>
      </c>
      <c r="B143">
        <v>22052</v>
      </c>
      <c r="C143">
        <v>-55.9</v>
      </c>
      <c r="D143">
        <v>-85.9</v>
      </c>
      <c r="E143">
        <v>1</v>
      </c>
      <c r="F143">
        <v>0.01</v>
      </c>
      <c r="G143">
        <v>68</v>
      </c>
      <c r="H143">
        <v>19</v>
      </c>
      <c r="I143">
        <v>546.9</v>
      </c>
      <c r="J143">
        <v>547</v>
      </c>
      <c r="K143">
        <v>546.9</v>
      </c>
    </row>
    <row r="144" spans="1:11" x14ac:dyDescent="0.3">
      <c r="A144">
        <v>39</v>
      </c>
      <c r="B144">
        <v>22132</v>
      </c>
      <c r="C144">
        <v>-56</v>
      </c>
      <c r="D144">
        <v>-85.9</v>
      </c>
      <c r="E144">
        <v>1</v>
      </c>
      <c r="F144">
        <v>0.01</v>
      </c>
      <c r="G144">
        <v>70</v>
      </c>
      <c r="H144">
        <v>20</v>
      </c>
      <c r="I144">
        <v>548.6</v>
      </c>
      <c r="J144">
        <v>548.70000000000005</v>
      </c>
      <c r="K144">
        <v>548.6</v>
      </c>
    </row>
    <row r="145" spans="1:11" x14ac:dyDescent="0.3">
      <c r="A145">
        <v>36</v>
      </c>
      <c r="B145">
        <v>22640</v>
      </c>
      <c r="C145">
        <v>-56.8</v>
      </c>
      <c r="D145">
        <v>-86</v>
      </c>
      <c r="E145">
        <v>1</v>
      </c>
      <c r="F145">
        <v>0.01</v>
      </c>
      <c r="G145">
        <v>45</v>
      </c>
      <c r="H145">
        <v>16</v>
      </c>
      <c r="I145">
        <v>559.29999999999995</v>
      </c>
      <c r="J145">
        <v>559.4</v>
      </c>
      <c r="K145">
        <v>559.29999999999995</v>
      </c>
    </row>
    <row r="146" spans="1:11" x14ac:dyDescent="0.3">
      <c r="A146">
        <v>35</v>
      </c>
      <c r="B146">
        <v>22819</v>
      </c>
      <c r="C146">
        <v>-57.1</v>
      </c>
      <c r="D146">
        <v>-86.1</v>
      </c>
      <c r="E146">
        <v>1</v>
      </c>
      <c r="F146">
        <v>0.01</v>
      </c>
      <c r="G146">
        <v>65</v>
      </c>
      <c r="H146">
        <v>24</v>
      </c>
      <c r="I146">
        <v>563.1</v>
      </c>
      <c r="J146">
        <v>563.20000000000005</v>
      </c>
      <c r="K146">
        <v>563.1</v>
      </c>
    </row>
    <row r="147" spans="1:11" x14ac:dyDescent="0.3">
      <c r="A147">
        <v>34.9</v>
      </c>
      <c r="B147">
        <v>22837</v>
      </c>
      <c r="C147">
        <v>-57.1</v>
      </c>
      <c r="D147">
        <v>-86.1</v>
      </c>
      <c r="E147">
        <v>1</v>
      </c>
      <c r="F147">
        <v>0.01</v>
      </c>
      <c r="G147">
        <v>64</v>
      </c>
      <c r="H147">
        <v>25</v>
      </c>
      <c r="I147">
        <v>563.5</v>
      </c>
      <c r="J147">
        <v>563.6</v>
      </c>
      <c r="K147">
        <v>563.5</v>
      </c>
    </row>
    <row r="148" spans="1:11" x14ac:dyDescent="0.3">
      <c r="A148">
        <v>34</v>
      </c>
      <c r="B148">
        <v>23003</v>
      </c>
      <c r="C148">
        <v>-56.4</v>
      </c>
      <c r="D148">
        <v>-85.8</v>
      </c>
      <c r="E148">
        <v>1</v>
      </c>
      <c r="F148">
        <v>0.01</v>
      </c>
      <c r="G148">
        <v>55</v>
      </c>
      <c r="H148">
        <v>31</v>
      </c>
      <c r="I148">
        <v>569.5</v>
      </c>
      <c r="J148">
        <v>569.6</v>
      </c>
      <c r="K148">
        <v>569.5</v>
      </c>
    </row>
    <row r="149" spans="1:11" x14ac:dyDescent="0.3">
      <c r="A149">
        <v>33</v>
      </c>
      <c r="B149">
        <v>23193</v>
      </c>
      <c r="C149">
        <v>-55.6</v>
      </c>
      <c r="D149">
        <v>-85.4</v>
      </c>
      <c r="E149">
        <v>1</v>
      </c>
      <c r="F149">
        <v>0.01</v>
      </c>
      <c r="G149">
        <v>55</v>
      </c>
      <c r="H149">
        <v>24</v>
      </c>
      <c r="I149">
        <v>576.4</v>
      </c>
      <c r="J149">
        <v>576.5</v>
      </c>
      <c r="K149">
        <v>576.4</v>
      </c>
    </row>
    <row r="150" spans="1:11" x14ac:dyDescent="0.3">
      <c r="A150">
        <v>32.299999999999997</v>
      </c>
      <c r="B150">
        <v>23329</v>
      </c>
      <c r="C150">
        <v>-55.1</v>
      </c>
      <c r="D150">
        <v>-85.1</v>
      </c>
      <c r="E150">
        <v>1</v>
      </c>
      <c r="F150">
        <v>0.01</v>
      </c>
      <c r="G150">
        <v>60</v>
      </c>
      <c r="H150">
        <v>26</v>
      </c>
      <c r="I150">
        <v>581.4</v>
      </c>
      <c r="J150">
        <v>581.5</v>
      </c>
      <c r="K150">
        <v>581.4</v>
      </c>
    </row>
    <row r="151" spans="1:11" x14ac:dyDescent="0.3">
      <c r="A151">
        <v>30</v>
      </c>
      <c r="B151">
        <v>23800</v>
      </c>
      <c r="C151">
        <v>-55.7</v>
      </c>
      <c r="D151">
        <v>-85.7</v>
      </c>
      <c r="E151">
        <v>1</v>
      </c>
      <c r="F151">
        <v>0.01</v>
      </c>
      <c r="G151">
        <v>75</v>
      </c>
      <c r="H151">
        <v>34</v>
      </c>
      <c r="I151">
        <v>592.20000000000005</v>
      </c>
      <c r="J151">
        <v>592.29999999999995</v>
      </c>
      <c r="K151">
        <v>592.20000000000005</v>
      </c>
    </row>
    <row r="152" spans="1:11" x14ac:dyDescent="0.3">
      <c r="A152">
        <v>29</v>
      </c>
      <c r="B152">
        <v>24016</v>
      </c>
      <c r="C152">
        <v>-55.6</v>
      </c>
      <c r="D152">
        <v>-85.6</v>
      </c>
      <c r="E152">
        <v>1</v>
      </c>
      <c r="F152">
        <v>0.01</v>
      </c>
      <c r="G152">
        <v>65</v>
      </c>
      <c r="H152">
        <v>30</v>
      </c>
      <c r="I152">
        <v>598.29999999999995</v>
      </c>
      <c r="J152">
        <v>598.4</v>
      </c>
      <c r="K152">
        <v>598.29999999999995</v>
      </c>
    </row>
    <row r="153" spans="1:11" x14ac:dyDescent="0.3">
      <c r="A153">
        <v>28.2</v>
      </c>
      <c r="B153">
        <v>24194</v>
      </c>
      <c r="C153">
        <v>-55.5</v>
      </c>
      <c r="D153">
        <v>-85.5</v>
      </c>
      <c r="E153">
        <v>1</v>
      </c>
      <c r="F153">
        <v>0.01</v>
      </c>
      <c r="G153">
        <v>61</v>
      </c>
      <c r="H153">
        <v>33</v>
      </c>
      <c r="I153">
        <v>603.29999999999995</v>
      </c>
      <c r="J153">
        <v>603.4</v>
      </c>
      <c r="K153">
        <v>603.29999999999995</v>
      </c>
    </row>
    <row r="154" spans="1:11" x14ac:dyDescent="0.3">
      <c r="A154">
        <v>28</v>
      </c>
      <c r="B154">
        <v>24239</v>
      </c>
      <c r="C154">
        <v>-55.6</v>
      </c>
      <c r="D154">
        <v>-85.6</v>
      </c>
      <c r="E154">
        <v>1</v>
      </c>
      <c r="F154">
        <v>0.01</v>
      </c>
      <c r="G154">
        <v>60</v>
      </c>
      <c r="H154">
        <v>34</v>
      </c>
      <c r="I154">
        <v>604.4</v>
      </c>
      <c r="J154">
        <v>604.4</v>
      </c>
      <c r="K154">
        <v>604.4</v>
      </c>
    </row>
    <row r="155" spans="1:11" x14ac:dyDescent="0.3">
      <c r="A155">
        <v>27</v>
      </c>
      <c r="B155">
        <v>24470</v>
      </c>
      <c r="C155">
        <v>-55.9</v>
      </c>
      <c r="D155">
        <v>-85.9</v>
      </c>
      <c r="E155">
        <v>1</v>
      </c>
      <c r="F155">
        <v>0.01</v>
      </c>
      <c r="G155">
        <v>65</v>
      </c>
      <c r="H155">
        <v>39</v>
      </c>
      <c r="I155">
        <v>609.6</v>
      </c>
      <c r="J155">
        <v>609.70000000000005</v>
      </c>
      <c r="K155">
        <v>609.6</v>
      </c>
    </row>
    <row r="156" spans="1:11" x14ac:dyDescent="0.3">
      <c r="A156">
        <v>25.5</v>
      </c>
      <c r="B156">
        <v>24833</v>
      </c>
      <c r="C156">
        <v>-56.5</v>
      </c>
      <c r="D156">
        <v>-86.5</v>
      </c>
      <c r="E156">
        <v>1</v>
      </c>
      <c r="F156">
        <v>0.01</v>
      </c>
      <c r="G156">
        <v>72</v>
      </c>
      <c r="H156">
        <v>35</v>
      </c>
      <c r="I156">
        <v>618.1</v>
      </c>
      <c r="J156">
        <v>618.1</v>
      </c>
      <c r="K156">
        <v>618.1</v>
      </c>
    </row>
    <row r="157" spans="1:11" x14ac:dyDescent="0.3">
      <c r="A157">
        <v>24.3</v>
      </c>
      <c r="B157">
        <v>25140</v>
      </c>
      <c r="C157">
        <v>-54.9</v>
      </c>
      <c r="D157">
        <v>-84.9</v>
      </c>
      <c r="E157">
        <v>1</v>
      </c>
      <c r="F157">
        <v>0.01</v>
      </c>
      <c r="G157">
        <v>78</v>
      </c>
      <c r="H157">
        <v>31</v>
      </c>
      <c r="I157">
        <v>631.29999999999995</v>
      </c>
      <c r="J157">
        <v>631.4</v>
      </c>
      <c r="K157">
        <v>631.29999999999995</v>
      </c>
    </row>
    <row r="158" spans="1:11" x14ac:dyDescent="0.3">
      <c r="A158">
        <v>24</v>
      </c>
      <c r="B158">
        <v>25219</v>
      </c>
      <c r="C158">
        <v>-54.9</v>
      </c>
      <c r="D158">
        <v>-84.9</v>
      </c>
      <c r="E158">
        <v>1</v>
      </c>
      <c r="F158">
        <v>0.01</v>
      </c>
      <c r="G158">
        <v>80</v>
      </c>
      <c r="H158">
        <v>30</v>
      </c>
      <c r="I158">
        <v>633.4</v>
      </c>
      <c r="J158">
        <v>633.5</v>
      </c>
      <c r="K158">
        <v>633.4</v>
      </c>
    </row>
    <row r="159" spans="1:11" x14ac:dyDescent="0.3">
      <c r="A159">
        <v>22</v>
      </c>
      <c r="B159">
        <v>25774</v>
      </c>
      <c r="C159">
        <v>-55.2</v>
      </c>
      <c r="D159">
        <v>-85.2</v>
      </c>
      <c r="E159">
        <v>1</v>
      </c>
      <c r="F159">
        <v>0.01</v>
      </c>
      <c r="G159">
        <v>65</v>
      </c>
      <c r="H159">
        <v>39</v>
      </c>
      <c r="I159">
        <v>648.5</v>
      </c>
      <c r="J159">
        <v>648.6</v>
      </c>
      <c r="K159">
        <v>648.5</v>
      </c>
    </row>
    <row r="160" spans="1:11" x14ac:dyDescent="0.3">
      <c r="A160">
        <v>21.6</v>
      </c>
      <c r="B160">
        <v>25891</v>
      </c>
      <c r="C160">
        <v>-55.3</v>
      </c>
      <c r="D160">
        <v>-85.3</v>
      </c>
      <c r="E160">
        <v>1</v>
      </c>
      <c r="F160">
        <v>0.01</v>
      </c>
      <c r="G160">
        <v>69</v>
      </c>
      <c r="H160">
        <v>40</v>
      </c>
      <c r="I160">
        <v>651.70000000000005</v>
      </c>
      <c r="J160">
        <v>651.79999999999995</v>
      </c>
      <c r="K160">
        <v>651.70000000000005</v>
      </c>
    </row>
    <row r="161" spans="1:11" x14ac:dyDescent="0.3">
      <c r="A161">
        <v>20.3</v>
      </c>
      <c r="B161">
        <v>26286</v>
      </c>
      <c r="C161">
        <v>-56.7</v>
      </c>
      <c r="D161">
        <v>-85.7</v>
      </c>
      <c r="E161">
        <v>1</v>
      </c>
      <c r="F161">
        <v>0.01</v>
      </c>
      <c r="G161">
        <v>82</v>
      </c>
      <c r="H161">
        <v>42</v>
      </c>
      <c r="I161">
        <v>659.1</v>
      </c>
      <c r="J161">
        <v>659.2</v>
      </c>
      <c r="K161">
        <v>659.1</v>
      </c>
    </row>
    <row r="162" spans="1:11" x14ac:dyDescent="0.3">
      <c r="A162">
        <v>20</v>
      </c>
      <c r="B162">
        <v>26380</v>
      </c>
      <c r="C162">
        <v>-55.9</v>
      </c>
      <c r="D162">
        <v>-85.9</v>
      </c>
      <c r="E162">
        <v>1</v>
      </c>
      <c r="F162">
        <v>0.01</v>
      </c>
      <c r="G162">
        <v>85</v>
      </c>
      <c r="H162">
        <v>43</v>
      </c>
      <c r="I162">
        <v>664.3</v>
      </c>
      <c r="J162">
        <v>664.5</v>
      </c>
      <c r="K162">
        <v>664.3</v>
      </c>
    </row>
    <row r="163" spans="1:11" x14ac:dyDescent="0.3">
      <c r="A163">
        <v>19</v>
      </c>
      <c r="B163">
        <v>26707</v>
      </c>
      <c r="C163">
        <v>-55.7</v>
      </c>
      <c r="D163">
        <v>-85.7</v>
      </c>
      <c r="E163">
        <v>1</v>
      </c>
      <c r="F163">
        <v>0.01</v>
      </c>
      <c r="G163">
        <v>70</v>
      </c>
      <c r="H163">
        <v>43</v>
      </c>
      <c r="I163">
        <v>674.9</v>
      </c>
      <c r="J163">
        <v>675</v>
      </c>
      <c r="K163">
        <v>674.9</v>
      </c>
    </row>
    <row r="164" spans="1:11" x14ac:dyDescent="0.3">
      <c r="A164">
        <v>18</v>
      </c>
      <c r="B164">
        <v>27051</v>
      </c>
      <c r="C164">
        <v>-55.4</v>
      </c>
      <c r="D164">
        <v>-85.4</v>
      </c>
      <c r="E164">
        <v>1</v>
      </c>
      <c r="F164">
        <v>0.02</v>
      </c>
      <c r="G164">
        <v>80</v>
      </c>
      <c r="H164">
        <v>40</v>
      </c>
      <c r="I164">
        <v>686.1</v>
      </c>
      <c r="J164">
        <v>686.3</v>
      </c>
      <c r="K164">
        <v>686.2</v>
      </c>
    </row>
    <row r="165" spans="1:11" x14ac:dyDescent="0.3">
      <c r="A165">
        <v>17</v>
      </c>
      <c r="B165">
        <v>27415</v>
      </c>
      <c r="C165">
        <v>-55.1</v>
      </c>
      <c r="D165">
        <v>-85.2</v>
      </c>
      <c r="E165">
        <v>1</v>
      </c>
      <c r="F165">
        <v>0.02</v>
      </c>
      <c r="G165">
        <v>60</v>
      </c>
      <c r="H165">
        <v>46</v>
      </c>
      <c r="I165">
        <v>698.3</v>
      </c>
      <c r="J165">
        <v>698.5</v>
      </c>
      <c r="K165">
        <v>698.3</v>
      </c>
    </row>
    <row r="166" spans="1:11" x14ac:dyDescent="0.3">
      <c r="A166">
        <v>16.8</v>
      </c>
      <c r="B166">
        <v>27490</v>
      </c>
      <c r="C166">
        <v>-55.1</v>
      </c>
      <c r="D166">
        <v>-85.1</v>
      </c>
      <c r="E166">
        <v>1</v>
      </c>
      <c r="F166">
        <v>0.02</v>
      </c>
      <c r="G166">
        <v>62</v>
      </c>
      <c r="H166">
        <v>47</v>
      </c>
      <c r="I166">
        <v>700.8</v>
      </c>
      <c r="J166">
        <v>701</v>
      </c>
      <c r="K166">
        <v>700.8</v>
      </c>
    </row>
    <row r="167" spans="1:11" x14ac:dyDescent="0.3">
      <c r="A167">
        <v>16</v>
      </c>
      <c r="B167">
        <v>27801</v>
      </c>
      <c r="C167">
        <v>-55.9</v>
      </c>
      <c r="D167">
        <v>-85.9</v>
      </c>
      <c r="E167">
        <v>1</v>
      </c>
      <c r="F167">
        <v>0.02</v>
      </c>
      <c r="G167">
        <v>70</v>
      </c>
      <c r="H167">
        <v>51</v>
      </c>
      <c r="I167">
        <v>708.1</v>
      </c>
      <c r="J167">
        <v>708.2</v>
      </c>
      <c r="K167">
        <v>708.1</v>
      </c>
    </row>
    <row r="168" spans="1:11" x14ac:dyDescent="0.3">
      <c r="A168">
        <v>15.8</v>
      </c>
      <c r="B168">
        <v>27881</v>
      </c>
      <c r="C168">
        <v>-56.1</v>
      </c>
      <c r="D168">
        <v>-86.1</v>
      </c>
      <c r="E168">
        <v>1</v>
      </c>
      <c r="F168">
        <v>0.02</v>
      </c>
      <c r="G168">
        <v>70</v>
      </c>
      <c r="H168">
        <v>51</v>
      </c>
      <c r="I168">
        <v>710</v>
      </c>
      <c r="J168">
        <v>710.1</v>
      </c>
      <c r="K168">
        <v>710</v>
      </c>
    </row>
    <row r="169" spans="1:11" x14ac:dyDescent="0.3">
      <c r="A169">
        <v>15.1</v>
      </c>
      <c r="B169">
        <v>28170</v>
      </c>
      <c r="C169">
        <v>-53.9</v>
      </c>
      <c r="D169">
        <v>-84.9</v>
      </c>
      <c r="E169">
        <v>1</v>
      </c>
      <c r="F169">
        <v>0.02</v>
      </c>
      <c r="G169">
        <v>72</v>
      </c>
      <c r="H169">
        <v>49</v>
      </c>
      <c r="I169">
        <v>726.5</v>
      </c>
      <c r="J169">
        <v>726.7</v>
      </c>
      <c r="K169">
        <v>726.5</v>
      </c>
    </row>
    <row r="170" spans="1:11" x14ac:dyDescent="0.3">
      <c r="A170">
        <v>14.2</v>
      </c>
      <c r="B170">
        <v>28563</v>
      </c>
      <c r="C170">
        <v>-54.7</v>
      </c>
      <c r="D170">
        <v>-84.7</v>
      </c>
      <c r="E170">
        <v>1</v>
      </c>
      <c r="F170">
        <v>0.02</v>
      </c>
      <c r="G170">
        <v>74</v>
      </c>
      <c r="H170">
        <v>47</v>
      </c>
      <c r="I170">
        <v>736.7</v>
      </c>
      <c r="J170">
        <v>736.9</v>
      </c>
      <c r="K170">
        <v>736.7</v>
      </c>
    </row>
    <row r="171" spans="1:11" x14ac:dyDescent="0.3">
      <c r="A171">
        <v>14</v>
      </c>
      <c r="B171">
        <v>28654</v>
      </c>
      <c r="C171">
        <v>-53.9</v>
      </c>
      <c r="D171">
        <v>-84.4</v>
      </c>
      <c r="E171">
        <v>1</v>
      </c>
      <c r="F171">
        <v>0.02</v>
      </c>
      <c r="G171">
        <v>75</v>
      </c>
      <c r="H171">
        <v>47</v>
      </c>
      <c r="I171">
        <v>742.4</v>
      </c>
      <c r="J171">
        <v>742.6</v>
      </c>
      <c r="K171">
        <v>742.4</v>
      </c>
    </row>
    <row r="172" spans="1:11" x14ac:dyDescent="0.3">
      <c r="A172">
        <v>13.8</v>
      </c>
      <c r="B172">
        <v>28747</v>
      </c>
      <c r="C172">
        <v>-53.1</v>
      </c>
      <c r="D172">
        <v>-84.1</v>
      </c>
      <c r="E172">
        <v>1</v>
      </c>
      <c r="F172">
        <v>0.02</v>
      </c>
      <c r="G172">
        <v>75</v>
      </c>
      <c r="H172">
        <v>48</v>
      </c>
      <c r="I172">
        <v>748.1</v>
      </c>
      <c r="J172">
        <v>748.4</v>
      </c>
      <c r="K172">
        <v>748.1</v>
      </c>
    </row>
    <row r="173" spans="1:11" x14ac:dyDescent="0.3">
      <c r="A173">
        <v>13</v>
      </c>
      <c r="B173">
        <v>29131</v>
      </c>
      <c r="C173">
        <v>-52.8</v>
      </c>
      <c r="D173">
        <v>-83.8</v>
      </c>
      <c r="E173">
        <v>1</v>
      </c>
      <c r="F173">
        <v>0.03</v>
      </c>
      <c r="G173">
        <v>75</v>
      </c>
      <c r="H173">
        <v>53</v>
      </c>
      <c r="I173">
        <v>761.9</v>
      </c>
      <c r="J173">
        <v>762.2</v>
      </c>
      <c r="K173">
        <v>761.9</v>
      </c>
    </row>
    <row r="174" spans="1:11" x14ac:dyDescent="0.3">
      <c r="A174">
        <v>12</v>
      </c>
      <c r="B174">
        <v>29647</v>
      </c>
      <c r="C174">
        <v>-52.5</v>
      </c>
      <c r="D174">
        <v>-83.5</v>
      </c>
      <c r="E174">
        <v>1</v>
      </c>
      <c r="F174">
        <v>0.03</v>
      </c>
      <c r="G174">
        <v>65</v>
      </c>
      <c r="H174">
        <v>60</v>
      </c>
      <c r="I174">
        <v>780.8</v>
      </c>
      <c r="J174">
        <v>781.1</v>
      </c>
      <c r="K174">
        <v>780.8</v>
      </c>
    </row>
    <row r="175" spans="1:11" x14ac:dyDescent="0.3">
      <c r="A175">
        <v>11.4</v>
      </c>
      <c r="B175">
        <v>29977</v>
      </c>
      <c r="C175">
        <v>-54.1</v>
      </c>
      <c r="D175">
        <v>-84.1</v>
      </c>
      <c r="E175">
        <v>1</v>
      </c>
      <c r="F175">
        <v>0.03</v>
      </c>
      <c r="G175">
        <v>65</v>
      </c>
      <c r="H175">
        <v>56</v>
      </c>
      <c r="I175">
        <v>786.5</v>
      </c>
      <c r="J175">
        <v>786.9</v>
      </c>
      <c r="K175">
        <v>786.5</v>
      </c>
    </row>
    <row r="176" spans="1:11" x14ac:dyDescent="0.3">
      <c r="A176">
        <v>10</v>
      </c>
      <c r="B176">
        <v>30820</v>
      </c>
      <c r="C176">
        <v>-52.5</v>
      </c>
      <c r="D176">
        <v>-83.5</v>
      </c>
      <c r="E176">
        <v>1</v>
      </c>
      <c r="F176">
        <v>0.04</v>
      </c>
      <c r="G176">
        <v>65</v>
      </c>
      <c r="H176">
        <v>45</v>
      </c>
      <c r="I176">
        <v>822.5</v>
      </c>
      <c r="J176">
        <v>823</v>
      </c>
      <c r="K176">
        <v>822.5</v>
      </c>
    </row>
    <row r="177" spans="1:11" x14ac:dyDescent="0.3">
      <c r="A177">
        <v>9.4</v>
      </c>
      <c r="B177">
        <v>31221</v>
      </c>
      <c r="C177">
        <v>-51.1</v>
      </c>
      <c r="D177">
        <v>-83.1</v>
      </c>
      <c r="E177">
        <v>1</v>
      </c>
      <c r="F177">
        <v>0.04</v>
      </c>
      <c r="G177">
        <v>65</v>
      </c>
      <c r="H177">
        <v>45</v>
      </c>
      <c r="I177">
        <v>842.5</v>
      </c>
      <c r="J177">
        <v>843</v>
      </c>
      <c r="K177">
        <v>842.5</v>
      </c>
    </row>
    <row r="178" spans="1:11" x14ac:dyDescent="0.3">
      <c r="A178">
        <v>9.1999999999999993</v>
      </c>
      <c r="B178">
        <v>31361</v>
      </c>
      <c r="C178">
        <v>-49.1</v>
      </c>
      <c r="D178">
        <v>-82.1</v>
      </c>
      <c r="E178">
        <v>1</v>
      </c>
      <c r="F178">
        <v>0.05</v>
      </c>
      <c r="G178">
        <v>65</v>
      </c>
      <c r="H178">
        <v>45</v>
      </c>
      <c r="I178">
        <v>855.3</v>
      </c>
      <c r="J178">
        <v>856</v>
      </c>
      <c r="K178">
        <v>855.3</v>
      </c>
    </row>
    <row r="179" spans="1:11" x14ac:dyDescent="0.3">
      <c r="A179">
        <v>9</v>
      </c>
      <c r="B179">
        <v>31506</v>
      </c>
      <c r="C179">
        <v>-48.8</v>
      </c>
      <c r="D179">
        <v>-81.8</v>
      </c>
      <c r="E179">
        <v>1</v>
      </c>
      <c r="F179">
        <v>0.06</v>
      </c>
      <c r="G179">
        <v>65</v>
      </c>
      <c r="H179">
        <v>45</v>
      </c>
      <c r="I179">
        <v>861.9</v>
      </c>
      <c r="J179">
        <v>862.7</v>
      </c>
      <c r="K179">
        <v>862</v>
      </c>
    </row>
    <row r="180" spans="1:11" x14ac:dyDescent="0.3">
      <c r="A180">
        <v>8.6</v>
      </c>
      <c r="B180">
        <v>31805</v>
      </c>
      <c r="C180">
        <v>-48.1</v>
      </c>
      <c r="D180">
        <v>-81.099999999999994</v>
      </c>
      <c r="E180">
        <v>1</v>
      </c>
      <c r="F180">
        <v>7.0000000000000007E-2</v>
      </c>
      <c r="G180">
        <v>65</v>
      </c>
      <c r="H180">
        <v>57</v>
      </c>
      <c r="I180">
        <v>875.8</v>
      </c>
      <c r="J180">
        <v>876.7</v>
      </c>
      <c r="K180">
        <v>875.9</v>
      </c>
    </row>
    <row r="181" spans="1:11" x14ac:dyDescent="0.3">
      <c r="A181">
        <v>8.5</v>
      </c>
      <c r="B181">
        <v>31881</v>
      </c>
      <c r="C181">
        <v>-48.4</v>
      </c>
      <c r="D181">
        <v>-81.3</v>
      </c>
      <c r="E181">
        <v>1</v>
      </c>
      <c r="F181">
        <v>0.06</v>
      </c>
      <c r="G181">
        <v>65</v>
      </c>
      <c r="H181">
        <v>60</v>
      </c>
      <c r="I181">
        <v>877.6</v>
      </c>
      <c r="J181">
        <v>878.4</v>
      </c>
      <c r="K181">
        <v>877.6</v>
      </c>
    </row>
    <row r="182" spans="1:11" x14ac:dyDescent="0.3">
      <c r="A182">
        <v>8</v>
      </c>
      <c r="B182">
        <v>32279</v>
      </c>
      <c r="C182">
        <v>-50</v>
      </c>
      <c r="D182">
        <v>-82.1</v>
      </c>
      <c r="E182">
        <v>1</v>
      </c>
      <c r="F182">
        <v>0.06</v>
      </c>
      <c r="G182">
        <v>65</v>
      </c>
      <c r="H182">
        <v>41</v>
      </c>
      <c r="I182">
        <v>886.7</v>
      </c>
      <c r="J182">
        <v>887.5</v>
      </c>
      <c r="K182">
        <v>886.7</v>
      </c>
    </row>
    <row r="183" spans="1:11" x14ac:dyDescent="0.3">
      <c r="A183">
        <v>7.9</v>
      </c>
      <c r="B183">
        <v>32361</v>
      </c>
      <c r="C183">
        <v>-50.3</v>
      </c>
      <c r="D183">
        <v>-82.3</v>
      </c>
      <c r="E183">
        <v>1</v>
      </c>
      <c r="F183">
        <v>0.06</v>
      </c>
      <c r="G183">
        <v>65</v>
      </c>
      <c r="H183">
        <v>42</v>
      </c>
      <c r="I183">
        <v>888.6</v>
      </c>
      <c r="J183">
        <v>889.4</v>
      </c>
      <c r="K183">
        <v>888.6</v>
      </c>
    </row>
    <row r="184" spans="1:11" x14ac:dyDescent="0.3">
      <c r="A184">
        <v>7.4</v>
      </c>
      <c r="B184">
        <v>32788</v>
      </c>
      <c r="C184">
        <v>-50.1</v>
      </c>
      <c r="D184">
        <v>-82.1</v>
      </c>
      <c r="E184">
        <v>1</v>
      </c>
      <c r="F184">
        <v>0.06</v>
      </c>
      <c r="G184">
        <v>68</v>
      </c>
      <c r="H184">
        <v>49</v>
      </c>
      <c r="I184">
        <v>906.1</v>
      </c>
      <c r="J184">
        <v>907</v>
      </c>
      <c r="K184">
        <v>906.2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workbookViewId="0">
      <selection activeCell="M3" sqref="M3"/>
    </sheetView>
  </sheetViews>
  <sheetFormatPr defaultRowHeight="14.4" x14ac:dyDescent="0.3"/>
  <sheetData>
    <row r="1" spans="1:13" x14ac:dyDescent="0.3">
      <c r="A1" t="s">
        <v>10</v>
      </c>
      <c r="B1" t="s">
        <v>9</v>
      </c>
      <c r="C1" t="s">
        <v>8</v>
      </c>
      <c r="D1" t="s">
        <v>7</v>
      </c>
      <c r="E1" t="s">
        <v>6</v>
      </c>
      <c r="F1" t="s">
        <v>5</v>
      </c>
      <c r="G1" t="s">
        <v>4</v>
      </c>
      <c r="H1" t="s">
        <v>3</v>
      </c>
      <c r="I1" t="s">
        <v>2</v>
      </c>
      <c r="J1" t="s">
        <v>1</v>
      </c>
      <c r="K1" t="s">
        <v>0</v>
      </c>
      <c r="M1" t="s">
        <v>45</v>
      </c>
    </row>
    <row r="2" spans="1:13" x14ac:dyDescent="0.3">
      <c r="A2">
        <v>1001</v>
      </c>
      <c r="B2">
        <v>88</v>
      </c>
      <c r="C2">
        <v>7.6</v>
      </c>
      <c r="D2">
        <v>7.6</v>
      </c>
      <c r="E2">
        <v>100</v>
      </c>
      <c r="F2">
        <v>6.58</v>
      </c>
      <c r="G2">
        <v>140</v>
      </c>
      <c r="H2">
        <v>5</v>
      </c>
      <c r="I2">
        <v>280.7</v>
      </c>
      <c r="J2">
        <v>298.89999999999998</v>
      </c>
      <c r="K2">
        <v>281.8</v>
      </c>
      <c r="M2">
        <f>Camb_obs01April!H2*0.5144</f>
        <v>2.5720000000000001</v>
      </c>
    </row>
    <row r="3" spans="1:13" x14ac:dyDescent="0.3">
      <c r="A3">
        <v>1000</v>
      </c>
      <c r="B3">
        <v>92</v>
      </c>
      <c r="C3">
        <v>7.6</v>
      </c>
      <c r="D3">
        <v>7.5</v>
      </c>
      <c r="E3">
        <v>99</v>
      </c>
      <c r="F3">
        <v>6.54</v>
      </c>
      <c r="G3">
        <v>142</v>
      </c>
      <c r="H3">
        <v>5</v>
      </c>
      <c r="I3">
        <v>280.8</v>
      </c>
      <c r="J3">
        <v>298.8</v>
      </c>
      <c r="K3">
        <v>281.89999999999998</v>
      </c>
      <c r="M3">
        <f>Camb_obs01April!H3*0.5144</f>
        <v>2.5720000000000001</v>
      </c>
    </row>
    <row r="4" spans="1:13" x14ac:dyDescent="0.3">
      <c r="A4">
        <v>999</v>
      </c>
      <c r="B4">
        <v>100</v>
      </c>
      <c r="C4">
        <v>7.8</v>
      </c>
      <c r="D4">
        <v>7.7</v>
      </c>
      <c r="E4">
        <v>99</v>
      </c>
      <c r="F4">
        <v>6.64</v>
      </c>
      <c r="G4">
        <v>143</v>
      </c>
      <c r="H4">
        <v>6</v>
      </c>
      <c r="I4">
        <v>281</v>
      </c>
      <c r="J4">
        <v>299.39999999999998</v>
      </c>
      <c r="K4">
        <v>282.2</v>
      </c>
      <c r="M4">
        <f>Camb_obs01April!H4*0.5144</f>
        <v>3.0863999999999998</v>
      </c>
    </row>
    <row r="5" spans="1:13" x14ac:dyDescent="0.3">
      <c r="A5">
        <v>993</v>
      </c>
      <c r="B5">
        <v>150</v>
      </c>
      <c r="C5">
        <v>9</v>
      </c>
      <c r="D5">
        <v>7.6</v>
      </c>
      <c r="E5">
        <v>91</v>
      </c>
      <c r="F5">
        <v>6.63</v>
      </c>
      <c r="G5">
        <v>153</v>
      </c>
      <c r="H5">
        <v>8</v>
      </c>
      <c r="I5">
        <v>282.7</v>
      </c>
      <c r="J5">
        <v>301.2</v>
      </c>
      <c r="K5">
        <v>283.89999999999998</v>
      </c>
      <c r="M5">
        <f>Camb_obs01April!H5*0.5144</f>
        <v>4.1151999999999997</v>
      </c>
    </row>
    <row r="6" spans="1:13" x14ac:dyDescent="0.3">
      <c r="A6">
        <v>989</v>
      </c>
      <c r="B6">
        <v>184</v>
      </c>
      <c r="C6">
        <v>8.6999999999999993</v>
      </c>
      <c r="D6">
        <v>7.4</v>
      </c>
      <c r="E6">
        <v>91</v>
      </c>
      <c r="F6">
        <v>6.57</v>
      </c>
      <c r="G6">
        <v>160</v>
      </c>
      <c r="H6">
        <v>10</v>
      </c>
      <c r="I6">
        <v>282.8</v>
      </c>
      <c r="J6">
        <v>301.10000000000002</v>
      </c>
      <c r="K6">
        <v>283.89999999999998</v>
      </c>
      <c r="M6">
        <f>Camb_obs01April!H6*0.5144</f>
        <v>5.1440000000000001</v>
      </c>
    </row>
    <row r="7" spans="1:13" x14ac:dyDescent="0.3">
      <c r="A7">
        <v>980</v>
      </c>
      <c r="B7">
        <v>259</v>
      </c>
      <c r="C7">
        <v>8.1</v>
      </c>
      <c r="D7">
        <v>7</v>
      </c>
      <c r="E7">
        <v>93</v>
      </c>
      <c r="F7">
        <v>6.44</v>
      </c>
      <c r="G7">
        <v>170</v>
      </c>
      <c r="H7">
        <v>12</v>
      </c>
      <c r="I7">
        <v>282.89999999999998</v>
      </c>
      <c r="J7">
        <v>300.89999999999998</v>
      </c>
      <c r="K7">
        <v>284</v>
      </c>
      <c r="M7">
        <f>Camb_obs01April!H7*0.5144</f>
        <v>6.1727999999999996</v>
      </c>
    </row>
    <row r="8" spans="1:13" x14ac:dyDescent="0.3">
      <c r="A8">
        <v>964</v>
      </c>
      <c r="B8">
        <v>395</v>
      </c>
      <c r="C8">
        <v>7</v>
      </c>
      <c r="D8">
        <v>6.2</v>
      </c>
      <c r="E8">
        <v>95</v>
      </c>
      <c r="F8">
        <v>6.2</v>
      </c>
      <c r="G8">
        <v>166</v>
      </c>
      <c r="H8">
        <v>10</v>
      </c>
      <c r="I8">
        <v>283.10000000000002</v>
      </c>
      <c r="J8">
        <v>300.5</v>
      </c>
      <c r="K8">
        <v>284.2</v>
      </c>
      <c r="M8">
        <f>Camb_obs01April!H8*0.5144</f>
        <v>5.1440000000000001</v>
      </c>
    </row>
    <row r="9" spans="1:13" x14ac:dyDescent="0.3">
      <c r="A9">
        <v>959</v>
      </c>
      <c r="B9">
        <v>438</v>
      </c>
      <c r="C9">
        <v>7</v>
      </c>
      <c r="D9">
        <v>5.5</v>
      </c>
      <c r="E9">
        <v>90</v>
      </c>
      <c r="F9">
        <v>5.92</v>
      </c>
      <c r="G9">
        <v>165</v>
      </c>
      <c r="H9">
        <v>10</v>
      </c>
      <c r="I9">
        <v>283.5</v>
      </c>
      <c r="J9">
        <v>300.2</v>
      </c>
      <c r="K9">
        <v>284.5</v>
      </c>
      <c r="M9">
        <f>Camb_obs01April!H9*0.5144</f>
        <v>5.1440000000000001</v>
      </c>
    </row>
    <row r="10" spans="1:13" x14ac:dyDescent="0.3">
      <c r="A10">
        <v>954</v>
      </c>
      <c r="B10">
        <v>481</v>
      </c>
      <c r="C10">
        <v>7</v>
      </c>
      <c r="D10">
        <v>4.7</v>
      </c>
      <c r="E10">
        <v>85</v>
      </c>
      <c r="F10">
        <v>5.64</v>
      </c>
      <c r="G10">
        <v>170</v>
      </c>
      <c r="H10">
        <v>10</v>
      </c>
      <c r="I10">
        <v>283.89999999999998</v>
      </c>
      <c r="J10">
        <v>299.89999999999998</v>
      </c>
      <c r="K10">
        <v>284.89999999999998</v>
      </c>
      <c r="M10">
        <f>Camb_obs01April!H10*0.5144</f>
        <v>5.1440000000000001</v>
      </c>
    </row>
    <row r="11" spans="1:13" x14ac:dyDescent="0.3">
      <c r="A11">
        <v>943</v>
      </c>
      <c r="B11">
        <v>577</v>
      </c>
      <c r="C11">
        <v>7.2</v>
      </c>
      <c r="D11">
        <v>0.2</v>
      </c>
      <c r="E11">
        <v>61</v>
      </c>
      <c r="F11">
        <v>4.13</v>
      </c>
      <c r="G11">
        <v>180</v>
      </c>
      <c r="H11">
        <v>9</v>
      </c>
      <c r="I11">
        <v>285.10000000000002</v>
      </c>
      <c r="J11">
        <v>297</v>
      </c>
      <c r="K11">
        <v>285.8</v>
      </c>
      <c r="M11">
        <f>Camb_obs01April!H11*0.5144</f>
        <v>4.6295999999999999</v>
      </c>
    </row>
    <row r="12" spans="1:13" x14ac:dyDescent="0.3">
      <c r="A12">
        <v>932</v>
      </c>
      <c r="B12">
        <v>673</v>
      </c>
      <c r="C12">
        <v>6.6</v>
      </c>
      <c r="D12">
        <v>-1</v>
      </c>
      <c r="E12">
        <v>58</v>
      </c>
      <c r="F12">
        <v>3.83</v>
      </c>
      <c r="G12">
        <v>190</v>
      </c>
      <c r="H12">
        <v>8</v>
      </c>
      <c r="I12">
        <v>285.39999999999998</v>
      </c>
      <c r="J12">
        <v>296.5</v>
      </c>
      <c r="K12">
        <v>286.10000000000002</v>
      </c>
      <c r="M12">
        <f>Camb_obs01April!H12*0.5144</f>
        <v>4.1151999999999997</v>
      </c>
    </row>
    <row r="13" spans="1:13" x14ac:dyDescent="0.3">
      <c r="A13">
        <v>925</v>
      </c>
      <c r="B13">
        <v>735</v>
      </c>
      <c r="C13">
        <v>6.2</v>
      </c>
      <c r="D13">
        <v>-1.8</v>
      </c>
      <c r="E13">
        <v>57</v>
      </c>
      <c r="F13">
        <v>3.64</v>
      </c>
      <c r="G13">
        <v>185</v>
      </c>
      <c r="H13">
        <v>7</v>
      </c>
      <c r="I13">
        <v>285.60000000000002</v>
      </c>
      <c r="J13">
        <v>296.2</v>
      </c>
      <c r="K13">
        <v>286.3</v>
      </c>
      <c r="M13">
        <f>Camb_obs01April!H13*0.5144</f>
        <v>3.6007999999999996</v>
      </c>
    </row>
    <row r="14" spans="1:13" x14ac:dyDescent="0.3">
      <c r="A14">
        <v>895</v>
      </c>
      <c r="B14">
        <v>1004</v>
      </c>
      <c r="C14">
        <v>4.2</v>
      </c>
      <c r="D14">
        <v>-3.8</v>
      </c>
      <c r="E14">
        <v>56</v>
      </c>
      <c r="F14">
        <v>3.24</v>
      </c>
      <c r="G14">
        <v>192</v>
      </c>
      <c r="H14">
        <v>9</v>
      </c>
      <c r="I14">
        <v>286.3</v>
      </c>
      <c r="J14">
        <v>295.8</v>
      </c>
      <c r="K14">
        <v>286.8</v>
      </c>
      <c r="M14">
        <f>Camb_obs01April!H14*0.5144</f>
        <v>4.6295999999999999</v>
      </c>
    </row>
    <row r="15" spans="1:13" x14ac:dyDescent="0.3">
      <c r="A15">
        <v>882</v>
      </c>
      <c r="B15">
        <v>1123</v>
      </c>
      <c r="C15">
        <v>3.4</v>
      </c>
      <c r="D15">
        <v>-4</v>
      </c>
      <c r="E15">
        <v>58</v>
      </c>
      <c r="F15">
        <v>3.23</v>
      </c>
      <c r="G15">
        <v>195</v>
      </c>
      <c r="H15">
        <v>10</v>
      </c>
      <c r="I15">
        <v>286.60000000000002</v>
      </c>
      <c r="J15">
        <v>296.10000000000002</v>
      </c>
      <c r="K15">
        <v>287.2</v>
      </c>
      <c r="M15">
        <f>Camb_obs01April!H15*0.5144</f>
        <v>5.1440000000000001</v>
      </c>
    </row>
    <row r="16" spans="1:13" x14ac:dyDescent="0.3">
      <c r="A16">
        <v>873</v>
      </c>
      <c r="B16">
        <v>1206</v>
      </c>
      <c r="C16">
        <v>2.8</v>
      </c>
      <c r="D16">
        <v>-4.2</v>
      </c>
      <c r="E16">
        <v>60</v>
      </c>
      <c r="F16">
        <v>3.22</v>
      </c>
      <c r="G16">
        <v>196</v>
      </c>
      <c r="H16">
        <v>8</v>
      </c>
      <c r="I16">
        <v>286.89999999999998</v>
      </c>
      <c r="J16">
        <v>296.39999999999998</v>
      </c>
      <c r="K16">
        <v>287.39999999999998</v>
      </c>
      <c r="M16">
        <f>Camb_obs01April!H16*0.5144</f>
        <v>4.1151999999999997</v>
      </c>
    </row>
    <row r="17" spans="1:13" x14ac:dyDescent="0.3">
      <c r="A17">
        <v>867</v>
      </c>
      <c r="B17">
        <v>1261</v>
      </c>
      <c r="C17">
        <v>2.8</v>
      </c>
      <c r="D17">
        <v>-8.1999999999999993</v>
      </c>
      <c r="E17">
        <v>44</v>
      </c>
      <c r="F17">
        <v>2.39</v>
      </c>
      <c r="G17">
        <v>197</v>
      </c>
      <c r="H17">
        <v>7</v>
      </c>
      <c r="I17">
        <v>287.39999999999998</v>
      </c>
      <c r="J17">
        <v>294.60000000000002</v>
      </c>
      <c r="K17">
        <v>287.89999999999998</v>
      </c>
      <c r="M17">
        <f>Camb_obs01April!H17*0.5144</f>
        <v>3.6007999999999996</v>
      </c>
    </row>
    <row r="18" spans="1:13" x14ac:dyDescent="0.3">
      <c r="A18">
        <v>864</v>
      </c>
      <c r="B18">
        <v>1289</v>
      </c>
      <c r="C18">
        <v>2.6</v>
      </c>
      <c r="D18">
        <v>-8.4</v>
      </c>
      <c r="E18">
        <v>44</v>
      </c>
      <c r="F18">
        <v>2.36</v>
      </c>
      <c r="G18">
        <v>198</v>
      </c>
      <c r="H18">
        <v>6</v>
      </c>
      <c r="I18">
        <v>287.5</v>
      </c>
      <c r="J18">
        <v>294.60000000000002</v>
      </c>
      <c r="K18">
        <v>287.89999999999998</v>
      </c>
      <c r="M18">
        <f>Camb_obs01April!H18*0.5144</f>
        <v>3.0863999999999998</v>
      </c>
    </row>
    <row r="19" spans="1:13" x14ac:dyDescent="0.3">
      <c r="A19">
        <v>850</v>
      </c>
      <c r="B19">
        <v>1421</v>
      </c>
      <c r="C19">
        <v>1.4</v>
      </c>
      <c r="D19">
        <v>-7.6</v>
      </c>
      <c r="E19">
        <v>51</v>
      </c>
      <c r="F19">
        <v>2.5499999999999998</v>
      </c>
      <c r="G19">
        <v>200</v>
      </c>
      <c r="H19">
        <v>3</v>
      </c>
      <c r="I19">
        <v>287.60000000000002</v>
      </c>
      <c r="J19">
        <v>295.2</v>
      </c>
      <c r="K19">
        <v>288</v>
      </c>
      <c r="M19">
        <f>Camb_obs01April!H19*0.5144</f>
        <v>1.5431999999999999</v>
      </c>
    </row>
    <row r="20" spans="1:13" x14ac:dyDescent="0.3">
      <c r="A20">
        <v>846</v>
      </c>
      <c r="B20">
        <v>1459</v>
      </c>
      <c r="C20">
        <v>1</v>
      </c>
      <c r="D20">
        <v>-7.6</v>
      </c>
      <c r="E20">
        <v>53</v>
      </c>
      <c r="F20">
        <v>2.56</v>
      </c>
      <c r="G20">
        <v>190</v>
      </c>
      <c r="H20">
        <v>3</v>
      </c>
      <c r="I20">
        <v>287.60000000000002</v>
      </c>
      <c r="J20">
        <v>295.3</v>
      </c>
      <c r="K20">
        <v>288.10000000000002</v>
      </c>
      <c r="M20">
        <f>Camb_obs01April!H20*0.5144</f>
        <v>1.5431999999999999</v>
      </c>
    </row>
    <row r="21" spans="1:13" x14ac:dyDescent="0.3">
      <c r="A21">
        <v>839</v>
      </c>
      <c r="B21">
        <v>1526</v>
      </c>
      <c r="C21">
        <v>0.4</v>
      </c>
      <c r="D21">
        <v>-7.6</v>
      </c>
      <c r="E21">
        <v>55</v>
      </c>
      <c r="F21">
        <v>2.58</v>
      </c>
      <c r="G21">
        <v>200</v>
      </c>
      <c r="H21">
        <v>3</v>
      </c>
      <c r="I21">
        <v>287.60000000000002</v>
      </c>
      <c r="J21">
        <v>295.39999999999998</v>
      </c>
      <c r="K21">
        <v>288.10000000000002</v>
      </c>
      <c r="M21">
        <f>Camb_obs01April!H21*0.5144</f>
        <v>1.5431999999999999</v>
      </c>
    </row>
    <row r="22" spans="1:13" x14ac:dyDescent="0.3">
      <c r="A22">
        <v>812</v>
      </c>
      <c r="B22">
        <v>1788</v>
      </c>
      <c r="C22">
        <v>-0.7</v>
      </c>
      <c r="D22">
        <v>-9.6999999999999993</v>
      </c>
      <c r="E22">
        <v>51</v>
      </c>
      <c r="F22">
        <v>2.27</v>
      </c>
      <c r="G22">
        <v>240</v>
      </c>
      <c r="H22">
        <v>5</v>
      </c>
      <c r="I22">
        <v>289.10000000000002</v>
      </c>
      <c r="J22">
        <v>296</v>
      </c>
      <c r="K22">
        <v>289.60000000000002</v>
      </c>
      <c r="M22">
        <f>Camb_obs01April!H22*0.5144</f>
        <v>2.5720000000000001</v>
      </c>
    </row>
    <row r="23" spans="1:13" x14ac:dyDescent="0.3">
      <c r="A23">
        <v>805</v>
      </c>
      <c r="B23">
        <v>1857</v>
      </c>
      <c r="C23">
        <v>-0.6</v>
      </c>
      <c r="D23">
        <v>-11.3</v>
      </c>
      <c r="E23">
        <v>44</v>
      </c>
      <c r="F23">
        <v>2.0099999999999998</v>
      </c>
      <c r="G23">
        <v>250</v>
      </c>
      <c r="H23">
        <v>5</v>
      </c>
      <c r="I23">
        <v>290</v>
      </c>
      <c r="J23">
        <v>296.10000000000002</v>
      </c>
      <c r="K23">
        <v>290.39999999999998</v>
      </c>
      <c r="M23">
        <f>Camb_obs01April!H23*0.5144</f>
        <v>2.5720000000000001</v>
      </c>
    </row>
    <row r="24" spans="1:13" x14ac:dyDescent="0.3">
      <c r="A24">
        <v>800</v>
      </c>
      <c r="B24">
        <v>1907</v>
      </c>
      <c r="C24">
        <v>-0.5</v>
      </c>
      <c r="D24">
        <v>-12.5</v>
      </c>
      <c r="E24">
        <v>40</v>
      </c>
      <c r="F24">
        <v>1.84</v>
      </c>
      <c r="G24">
        <v>244</v>
      </c>
      <c r="H24">
        <v>6</v>
      </c>
      <c r="I24">
        <v>290.60000000000002</v>
      </c>
      <c r="J24">
        <v>296.3</v>
      </c>
      <c r="K24">
        <v>290.89999999999998</v>
      </c>
      <c r="M24">
        <f>Camb_obs01April!H24*0.5144</f>
        <v>3.0863999999999998</v>
      </c>
    </row>
    <row r="25" spans="1:13" x14ac:dyDescent="0.3">
      <c r="A25">
        <v>774</v>
      </c>
      <c r="B25">
        <v>2169</v>
      </c>
      <c r="C25">
        <v>-2</v>
      </c>
      <c r="D25">
        <v>-15.6</v>
      </c>
      <c r="E25">
        <v>35</v>
      </c>
      <c r="F25">
        <v>1.47</v>
      </c>
      <c r="G25">
        <v>215</v>
      </c>
      <c r="H25">
        <v>9</v>
      </c>
      <c r="I25">
        <v>291.8</v>
      </c>
      <c r="J25">
        <v>296.39999999999998</v>
      </c>
      <c r="K25">
        <v>292</v>
      </c>
      <c r="M25">
        <f>Camb_obs01April!H25*0.5144</f>
        <v>4.6295999999999999</v>
      </c>
    </row>
    <row r="26" spans="1:13" x14ac:dyDescent="0.3">
      <c r="A26">
        <v>752</v>
      </c>
      <c r="B26">
        <v>2399</v>
      </c>
      <c r="C26">
        <v>-3.3</v>
      </c>
      <c r="D26">
        <v>-18.3</v>
      </c>
      <c r="E26">
        <v>30</v>
      </c>
      <c r="F26">
        <v>1.21</v>
      </c>
      <c r="G26">
        <v>226</v>
      </c>
      <c r="H26">
        <v>10</v>
      </c>
      <c r="I26">
        <v>292.7</v>
      </c>
      <c r="J26">
        <v>296.60000000000002</v>
      </c>
      <c r="K26">
        <v>293</v>
      </c>
      <c r="M26">
        <f>Camb_obs01April!H26*0.5144</f>
        <v>5.1440000000000001</v>
      </c>
    </row>
    <row r="27" spans="1:13" x14ac:dyDescent="0.3">
      <c r="A27">
        <v>745</v>
      </c>
      <c r="B27">
        <v>2472</v>
      </c>
      <c r="C27">
        <v>-3.9</v>
      </c>
      <c r="D27">
        <v>-18.600000000000001</v>
      </c>
      <c r="E27">
        <v>31</v>
      </c>
      <c r="F27">
        <v>1.19</v>
      </c>
      <c r="G27">
        <v>230</v>
      </c>
      <c r="H27">
        <v>10</v>
      </c>
      <c r="I27">
        <v>292.89999999999998</v>
      </c>
      <c r="J27">
        <v>296.7</v>
      </c>
      <c r="K27">
        <v>293.10000000000002</v>
      </c>
      <c r="M27">
        <f>Camb_obs01April!H27*0.5144</f>
        <v>5.1440000000000001</v>
      </c>
    </row>
    <row r="28" spans="1:13" x14ac:dyDescent="0.3">
      <c r="A28">
        <v>731</v>
      </c>
      <c r="B28">
        <v>2622</v>
      </c>
      <c r="C28">
        <v>-5.0999999999999996</v>
      </c>
      <c r="D28">
        <v>-19.100000000000001</v>
      </c>
      <c r="E28">
        <v>32</v>
      </c>
      <c r="F28">
        <v>1.1599999999999999</v>
      </c>
      <c r="G28">
        <v>228</v>
      </c>
      <c r="H28">
        <v>12</v>
      </c>
      <c r="I28">
        <v>293.10000000000002</v>
      </c>
      <c r="J28">
        <v>296.89999999999998</v>
      </c>
      <c r="K28">
        <v>293.39999999999998</v>
      </c>
      <c r="M28">
        <f>Camb_obs01April!H28*0.5144</f>
        <v>6.1727999999999996</v>
      </c>
    </row>
    <row r="29" spans="1:13" x14ac:dyDescent="0.3">
      <c r="A29">
        <v>703</v>
      </c>
      <c r="B29">
        <v>2928</v>
      </c>
      <c r="C29">
        <v>-7.1</v>
      </c>
      <c r="D29">
        <v>-26.1</v>
      </c>
      <c r="E29">
        <v>20</v>
      </c>
      <c r="F29">
        <v>0.65</v>
      </c>
      <c r="G29">
        <v>225</v>
      </c>
      <c r="H29">
        <v>15</v>
      </c>
      <c r="I29">
        <v>294.2</v>
      </c>
      <c r="J29">
        <v>296.39999999999998</v>
      </c>
      <c r="K29">
        <v>294.39999999999998</v>
      </c>
      <c r="M29">
        <f>Camb_obs01April!H29*0.5144</f>
        <v>7.7159999999999993</v>
      </c>
    </row>
    <row r="30" spans="1:13" x14ac:dyDescent="0.3">
      <c r="A30">
        <v>700</v>
      </c>
      <c r="B30">
        <v>2961</v>
      </c>
      <c r="C30">
        <v>-7.5</v>
      </c>
      <c r="D30">
        <v>-25.5</v>
      </c>
      <c r="E30">
        <v>22</v>
      </c>
      <c r="F30">
        <v>0.69</v>
      </c>
      <c r="G30">
        <v>225</v>
      </c>
      <c r="H30">
        <v>15</v>
      </c>
      <c r="I30">
        <v>294.10000000000002</v>
      </c>
      <c r="J30">
        <v>296.39999999999998</v>
      </c>
      <c r="K30">
        <v>294.3</v>
      </c>
      <c r="M30">
        <f>Camb_obs01April!H30*0.5144</f>
        <v>7.7159999999999993</v>
      </c>
    </row>
    <row r="31" spans="1:13" x14ac:dyDescent="0.3">
      <c r="A31">
        <v>679</v>
      </c>
      <c r="B31">
        <v>3197</v>
      </c>
      <c r="C31">
        <v>-9.1</v>
      </c>
      <c r="D31">
        <v>-25.1</v>
      </c>
      <c r="E31">
        <v>26</v>
      </c>
      <c r="F31">
        <v>0.74</v>
      </c>
      <c r="G31">
        <v>219</v>
      </c>
      <c r="H31">
        <v>16</v>
      </c>
      <c r="I31">
        <v>294.89999999999998</v>
      </c>
      <c r="J31">
        <v>297.39999999999998</v>
      </c>
      <c r="K31">
        <v>295.10000000000002</v>
      </c>
      <c r="M31">
        <f>Camb_obs01April!H31*0.5144</f>
        <v>8.2303999999999995</v>
      </c>
    </row>
    <row r="32" spans="1:13" x14ac:dyDescent="0.3">
      <c r="A32">
        <v>666</v>
      </c>
      <c r="B32">
        <v>3345</v>
      </c>
      <c r="C32">
        <v>-10.1</v>
      </c>
      <c r="D32">
        <v>-26.3</v>
      </c>
      <c r="E32">
        <v>25</v>
      </c>
      <c r="F32">
        <v>0.67</v>
      </c>
      <c r="G32">
        <v>215</v>
      </c>
      <c r="H32">
        <v>17</v>
      </c>
      <c r="I32">
        <v>295.5</v>
      </c>
      <c r="J32">
        <v>297.7</v>
      </c>
      <c r="K32">
        <v>295.60000000000002</v>
      </c>
      <c r="M32">
        <f>Camb_obs01April!H32*0.5144</f>
        <v>8.7447999999999997</v>
      </c>
    </row>
    <row r="33" spans="1:13" x14ac:dyDescent="0.3">
      <c r="A33">
        <v>625</v>
      </c>
      <c r="B33">
        <v>3832</v>
      </c>
      <c r="C33">
        <v>-13.3</v>
      </c>
      <c r="D33">
        <v>-30.3</v>
      </c>
      <c r="E33">
        <v>23</v>
      </c>
      <c r="F33">
        <v>0.5</v>
      </c>
      <c r="G33">
        <v>235</v>
      </c>
      <c r="H33">
        <v>20</v>
      </c>
      <c r="I33">
        <v>297.10000000000002</v>
      </c>
      <c r="J33">
        <v>298.89999999999998</v>
      </c>
      <c r="K33">
        <v>297.2</v>
      </c>
      <c r="M33">
        <f>Camb_obs01April!H33*0.5144</f>
        <v>10.288</v>
      </c>
    </row>
    <row r="34" spans="1:13" x14ac:dyDescent="0.3">
      <c r="A34">
        <v>623</v>
      </c>
      <c r="B34">
        <v>3857</v>
      </c>
      <c r="C34">
        <v>-13.5</v>
      </c>
      <c r="D34">
        <v>-30.5</v>
      </c>
      <c r="E34">
        <v>22</v>
      </c>
      <c r="F34">
        <v>0.49</v>
      </c>
      <c r="G34">
        <v>235</v>
      </c>
      <c r="H34">
        <v>20</v>
      </c>
      <c r="I34">
        <v>297.2</v>
      </c>
      <c r="J34">
        <v>298.89999999999998</v>
      </c>
      <c r="K34">
        <v>297.3</v>
      </c>
      <c r="M34">
        <f>Camb_obs01April!H34*0.5144</f>
        <v>10.288</v>
      </c>
    </row>
    <row r="35" spans="1:13" x14ac:dyDescent="0.3">
      <c r="A35">
        <v>603</v>
      </c>
      <c r="B35">
        <v>4104</v>
      </c>
      <c r="C35">
        <v>-15.5</v>
      </c>
      <c r="D35">
        <v>-34.5</v>
      </c>
      <c r="E35">
        <v>18</v>
      </c>
      <c r="F35">
        <v>0.34</v>
      </c>
      <c r="G35">
        <v>236</v>
      </c>
      <c r="H35">
        <v>23</v>
      </c>
      <c r="I35">
        <v>297.7</v>
      </c>
      <c r="J35">
        <v>298.89999999999998</v>
      </c>
      <c r="K35">
        <v>297.8</v>
      </c>
      <c r="M35">
        <f>Camb_obs01April!H35*0.5144</f>
        <v>11.831199999999999</v>
      </c>
    </row>
    <row r="36" spans="1:13" x14ac:dyDescent="0.3">
      <c r="A36">
        <v>598</v>
      </c>
      <c r="B36">
        <v>4167</v>
      </c>
      <c r="C36">
        <v>-15.9</v>
      </c>
      <c r="D36">
        <v>-31.9</v>
      </c>
      <c r="E36">
        <v>24</v>
      </c>
      <c r="F36">
        <v>0.44</v>
      </c>
      <c r="G36">
        <v>237</v>
      </c>
      <c r="H36">
        <v>23</v>
      </c>
      <c r="I36">
        <v>298</v>
      </c>
      <c r="J36">
        <v>299.5</v>
      </c>
      <c r="K36">
        <v>298</v>
      </c>
      <c r="M36">
        <f>Camb_obs01April!H36*0.5144</f>
        <v>11.831199999999999</v>
      </c>
    </row>
    <row r="37" spans="1:13" x14ac:dyDescent="0.3">
      <c r="A37">
        <v>573</v>
      </c>
      <c r="B37">
        <v>4487</v>
      </c>
      <c r="C37">
        <v>-18.5</v>
      </c>
      <c r="D37">
        <v>-40.5</v>
      </c>
      <c r="E37">
        <v>13</v>
      </c>
      <c r="F37">
        <v>0.2</v>
      </c>
      <c r="G37">
        <v>238</v>
      </c>
      <c r="H37">
        <v>26</v>
      </c>
      <c r="I37">
        <v>298.60000000000002</v>
      </c>
      <c r="J37">
        <v>299.3</v>
      </c>
      <c r="K37">
        <v>298.60000000000002</v>
      </c>
      <c r="M37">
        <f>Camb_obs01April!H37*0.5144</f>
        <v>13.3744</v>
      </c>
    </row>
    <row r="38" spans="1:13" x14ac:dyDescent="0.3">
      <c r="A38">
        <v>557</v>
      </c>
      <c r="B38">
        <v>4697</v>
      </c>
      <c r="C38">
        <v>-20.5</v>
      </c>
      <c r="D38">
        <v>-36.5</v>
      </c>
      <c r="E38">
        <v>23</v>
      </c>
      <c r="F38">
        <v>0.3</v>
      </c>
      <c r="G38">
        <v>240</v>
      </c>
      <c r="H38">
        <v>28</v>
      </c>
      <c r="I38">
        <v>298.60000000000002</v>
      </c>
      <c r="J38">
        <v>299.7</v>
      </c>
      <c r="K38">
        <v>298.7</v>
      </c>
      <c r="M38">
        <f>Camb_obs01April!H38*0.5144</f>
        <v>14.403199999999998</v>
      </c>
    </row>
    <row r="39" spans="1:13" x14ac:dyDescent="0.3">
      <c r="A39">
        <v>551</v>
      </c>
      <c r="B39">
        <v>4777</v>
      </c>
      <c r="C39">
        <v>-20.6</v>
      </c>
      <c r="D39">
        <v>-40.200000000000003</v>
      </c>
      <c r="E39">
        <v>16</v>
      </c>
      <c r="F39">
        <v>0.21</v>
      </c>
      <c r="G39">
        <v>240</v>
      </c>
      <c r="H39">
        <v>29</v>
      </c>
      <c r="I39">
        <v>299.39999999999998</v>
      </c>
      <c r="J39">
        <v>300.2</v>
      </c>
      <c r="K39">
        <v>299.5</v>
      </c>
      <c r="M39">
        <f>Camb_obs01April!H39*0.5144</f>
        <v>14.917599999999998</v>
      </c>
    </row>
    <row r="40" spans="1:13" x14ac:dyDescent="0.3">
      <c r="A40">
        <v>534</v>
      </c>
      <c r="B40">
        <v>5008</v>
      </c>
      <c r="C40">
        <v>-20.9</v>
      </c>
      <c r="D40">
        <v>-50.9</v>
      </c>
      <c r="E40">
        <v>5</v>
      </c>
      <c r="F40">
        <v>7.0000000000000007E-2</v>
      </c>
      <c r="G40">
        <v>240</v>
      </c>
      <c r="H40">
        <v>36</v>
      </c>
      <c r="I40">
        <v>301.8</v>
      </c>
      <c r="J40">
        <v>302</v>
      </c>
      <c r="K40">
        <v>301.8</v>
      </c>
      <c r="M40">
        <f>Camb_obs01April!H40*0.5144</f>
        <v>18.5184</v>
      </c>
    </row>
    <row r="41" spans="1:13" x14ac:dyDescent="0.3">
      <c r="A41">
        <v>523</v>
      </c>
      <c r="B41">
        <v>5161</v>
      </c>
      <c r="C41">
        <v>-22.2</v>
      </c>
      <c r="D41">
        <v>-48.7</v>
      </c>
      <c r="E41">
        <v>7</v>
      </c>
      <c r="F41">
        <v>0.09</v>
      </c>
      <c r="G41">
        <v>240</v>
      </c>
      <c r="H41">
        <v>41</v>
      </c>
      <c r="I41">
        <v>302.10000000000002</v>
      </c>
      <c r="J41">
        <v>302.39999999999998</v>
      </c>
      <c r="K41">
        <v>302.10000000000002</v>
      </c>
      <c r="M41">
        <f>Camb_obs01April!H41*0.5144</f>
        <v>21.090399999999999</v>
      </c>
    </row>
    <row r="42" spans="1:13" x14ac:dyDescent="0.3">
      <c r="A42">
        <v>500</v>
      </c>
      <c r="B42">
        <v>5490</v>
      </c>
      <c r="C42">
        <v>-24.9</v>
      </c>
      <c r="D42">
        <v>-43.9</v>
      </c>
      <c r="E42">
        <v>15</v>
      </c>
      <c r="F42">
        <v>0.16</v>
      </c>
      <c r="G42">
        <v>245</v>
      </c>
      <c r="H42">
        <v>35</v>
      </c>
      <c r="I42">
        <v>302.60000000000002</v>
      </c>
      <c r="J42">
        <v>303.2</v>
      </c>
      <c r="K42">
        <v>302.60000000000002</v>
      </c>
      <c r="M42">
        <f>Camb_obs01April!H42*0.5144</f>
        <v>18.003999999999998</v>
      </c>
    </row>
    <row r="43" spans="1:13" x14ac:dyDescent="0.3">
      <c r="A43">
        <v>478</v>
      </c>
      <c r="B43">
        <v>5815</v>
      </c>
      <c r="C43">
        <v>-27.7</v>
      </c>
      <c r="D43">
        <v>-41.4</v>
      </c>
      <c r="E43">
        <v>26</v>
      </c>
      <c r="F43">
        <v>0.21</v>
      </c>
      <c r="G43">
        <v>250</v>
      </c>
      <c r="H43">
        <v>35</v>
      </c>
      <c r="I43">
        <v>303.10000000000002</v>
      </c>
      <c r="J43">
        <v>303.89999999999998</v>
      </c>
      <c r="K43">
        <v>303.10000000000002</v>
      </c>
      <c r="M43">
        <f>Camb_obs01April!H43*0.5144</f>
        <v>18.003999999999998</v>
      </c>
    </row>
    <row r="44" spans="1:13" x14ac:dyDescent="0.3">
      <c r="A44">
        <v>475</v>
      </c>
      <c r="B44">
        <v>5861</v>
      </c>
      <c r="C44">
        <v>-28.1</v>
      </c>
      <c r="D44">
        <v>-41.1</v>
      </c>
      <c r="E44">
        <v>28</v>
      </c>
      <c r="F44">
        <v>0.22</v>
      </c>
      <c r="G44">
        <v>254</v>
      </c>
      <c r="H44">
        <v>35</v>
      </c>
      <c r="I44">
        <v>303.10000000000002</v>
      </c>
      <c r="J44">
        <v>303.89999999999998</v>
      </c>
      <c r="K44">
        <v>303.2</v>
      </c>
      <c r="M44">
        <f>Camb_obs01April!H44*0.5144</f>
        <v>18.003999999999998</v>
      </c>
    </row>
    <row r="45" spans="1:13" x14ac:dyDescent="0.3">
      <c r="A45">
        <v>457</v>
      </c>
      <c r="B45">
        <v>6135</v>
      </c>
      <c r="C45">
        <v>-30.3</v>
      </c>
      <c r="D45">
        <v>-44.6</v>
      </c>
      <c r="E45">
        <v>23</v>
      </c>
      <c r="F45">
        <v>0.16</v>
      </c>
      <c r="G45">
        <v>275</v>
      </c>
      <c r="H45">
        <v>34</v>
      </c>
      <c r="I45">
        <v>303.8</v>
      </c>
      <c r="J45">
        <v>304.39999999999998</v>
      </c>
      <c r="K45">
        <v>303.8</v>
      </c>
      <c r="M45">
        <f>Camb_obs01April!H45*0.5144</f>
        <v>17.489599999999999</v>
      </c>
    </row>
    <row r="46" spans="1:13" x14ac:dyDescent="0.3">
      <c r="A46">
        <v>436</v>
      </c>
      <c r="B46">
        <v>6470</v>
      </c>
      <c r="C46">
        <v>-32.9</v>
      </c>
      <c r="D46">
        <v>-48.9</v>
      </c>
      <c r="E46">
        <v>19</v>
      </c>
      <c r="F46">
        <v>0.1</v>
      </c>
      <c r="G46">
        <v>270</v>
      </c>
      <c r="H46">
        <v>37</v>
      </c>
      <c r="I46">
        <v>304.60000000000002</v>
      </c>
      <c r="J46">
        <v>304.89999999999998</v>
      </c>
      <c r="K46">
        <v>304.60000000000002</v>
      </c>
      <c r="M46">
        <f>Camb_obs01April!H46*0.5144</f>
        <v>19.032799999999998</v>
      </c>
    </row>
    <row r="47" spans="1:13" x14ac:dyDescent="0.3">
      <c r="A47">
        <v>430</v>
      </c>
      <c r="B47">
        <v>6567</v>
      </c>
      <c r="C47">
        <v>-33.700000000000003</v>
      </c>
      <c r="D47">
        <v>-49.7</v>
      </c>
      <c r="E47">
        <v>18</v>
      </c>
      <c r="F47">
        <v>0.1</v>
      </c>
      <c r="G47">
        <v>267</v>
      </c>
      <c r="H47">
        <v>36</v>
      </c>
      <c r="I47">
        <v>304.8</v>
      </c>
      <c r="J47">
        <v>305.10000000000002</v>
      </c>
      <c r="K47">
        <v>304.8</v>
      </c>
      <c r="M47">
        <f>Camb_obs01April!H47*0.5144</f>
        <v>18.5184</v>
      </c>
    </row>
    <row r="48" spans="1:13" x14ac:dyDescent="0.3">
      <c r="A48">
        <v>400</v>
      </c>
      <c r="B48">
        <v>7070</v>
      </c>
      <c r="C48">
        <v>-38.1</v>
      </c>
      <c r="D48">
        <v>-52.1</v>
      </c>
      <c r="E48">
        <v>22</v>
      </c>
      <c r="F48">
        <v>0.08</v>
      </c>
      <c r="G48">
        <v>250</v>
      </c>
      <c r="H48">
        <v>31</v>
      </c>
      <c r="I48">
        <v>305.39999999999998</v>
      </c>
      <c r="J48">
        <v>305.7</v>
      </c>
      <c r="K48">
        <v>305.39999999999998</v>
      </c>
      <c r="M48">
        <f>Camb_obs01April!H48*0.5144</f>
        <v>15.946399999999999</v>
      </c>
    </row>
    <row r="49" spans="1:13" x14ac:dyDescent="0.3">
      <c r="A49">
        <v>399</v>
      </c>
      <c r="B49">
        <v>7087</v>
      </c>
      <c r="C49">
        <v>-38.299999999999997</v>
      </c>
      <c r="D49">
        <v>-52.2</v>
      </c>
      <c r="E49">
        <v>22</v>
      </c>
      <c r="F49">
        <v>0.08</v>
      </c>
      <c r="G49">
        <v>250</v>
      </c>
      <c r="H49">
        <v>31</v>
      </c>
      <c r="I49">
        <v>305.39999999999998</v>
      </c>
      <c r="J49">
        <v>305.7</v>
      </c>
      <c r="K49">
        <v>305.39999999999998</v>
      </c>
      <c r="M49">
        <f>Camb_obs01April!H49*0.5144</f>
        <v>15.946399999999999</v>
      </c>
    </row>
    <row r="50" spans="1:13" x14ac:dyDescent="0.3">
      <c r="A50">
        <v>375</v>
      </c>
      <c r="B50">
        <v>7509</v>
      </c>
      <c r="C50">
        <v>-42.2</v>
      </c>
      <c r="D50">
        <v>-53.9</v>
      </c>
      <c r="E50">
        <v>27</v>
      </c>
      <c r="F50">
        <v>7.0000000000000007E-2</v>
      </c>
      <c r="G50">
        <v>240</v>
      </c>
      <c r="H50">
        <v>39</v>
      </c>
      <c r="I50">
        <v>305.7</v>
      </c>
      <c r="J50">
        <v>305.89999999999998</v>
      </c>
      <c r="K50">
        <v>305.7</v>
      </c>
      <c r="M50">
        <f>Camb_obs01April!H50*0.5144</f>
        <v>20.061599999999999</v>
      </c>
    </row>
    <row r="51" spans="1:13" x14ac:dyDescent="0.3">
      <c r="A51">
        <v>357</v>
      </c>
      <c r="B51">
        <v>7844</v>
      </c>
      <c r="C51">
        <v>-45.3</v>
      </c>
      <c r="D51">
        <v>-55.3</v>
      </c>
      <c r="E51">
        <v>32</v>
      </c>
      <c r="F51">
        <v>0.06</v>
      </c>
      <c r="G51">
        <v>240</v>
      </c>
      <c r="H51">
        <v>45</v>
      </c>
      <c r="I51">
        <v>305.8</v>
      </c>
      <c r="J51">
        <v>306.10000000000002</v>
      </c>
      <c r="K51">
        <v>305.8</v>
      </c>
      <c r="M51">
        <f>Camb_obs01April!H51*0.5144</f>
        <v>23.148</v>
      </c>
    </row>
    <row r="52" spans="1:13" x14ac:dyDescent="0.3">
      <c r="A52">
        <v>339</v>
      </c>
      <c r="B52">
        <v>8188</v>
      </c>
      <c r="C52">
        <v>-47.5</v>
      </c>
      <c r="D52">
        <v>-57.5</v>
      </c>
      <c r="E52">
        <v>31</v>
      </c>
      <c r="F52">
        <v>0.05</v>
      </c>
      <c r="G52">
        <v>240</v>
      </c>
      <c r="H52">
        <v>52</v>
      </c>
      <c r="I52">
        <v>307.39999999999998</v>
      </c>
      <c r="J52">
        <v>307.60000000000002</v>
      </c>
      <c r="K52">
        <v>307.39999999999998</v>
      </c>
      <c r="M52">
        <f>Camb_obs01April!H52*0.5144</f>
        <v>26.748799999999999</v>
      </c>
    </row>
    <row r="53" spans="1:13" x14ac:dyDescent="0.3">
      <c r="A53">
        <v>335</v>
      </c>
      <c r="B53">
        <v>8266</v>
      </c>
      <c r="C53">
        <v>-48</v>
      </c>
      <c r="D53">
        <v>-57.4</v>
      </c>
      <c r="E53">
        <v>33</v>
      </c>
      <c r="F53">
        <v>0.05</v>
      </c>
      <c r="G53">
        <v>240</v>
      </c>
      <c r="H53">
        <v>53</v>
      </c>
      <c r="I53">
        <v>307.8</v>
      </c>
      <c r="J53">
        <v>307.89999999999998</v>
      </c>
      <c r="K53">
        <v>307.8</v>
      </c>
      <c r="M53">
        <f>Camb_obs01April!H53*0.5144</f>
        <v>27.263199999999998</v>
      </c>
    </row>
    <row r="54" spans="1:13" x14ac:dyDescent="0.3">
      <c r="A54">
        <v>314</v>
      </c>
      <c r="B54">
        <v>8691</v>
      </c>
      <c r="C54">
        <v>-50.6</v>
      </c>
      <c r="D54">
        <v>-57.1</v>
      </c>
      <c r="E54">
        <v>46</v>
      </c>
      <c r="F54">
        <v>0.05</v>
      </c>
      <c r="G54">
        <v>245</v>
      </c>
      <c r="H54">
        <v>52</v>
      </c>
      <c r="I54">
        <v>309.8</v>
      </c>
      <c r="J54">
        <v>310</v>
      </c>
      <c r="K54">
        <v>309.8</v>
      </c>
    </row>
    <row r="55" spans="1:13" x14ac:dyDescent="0.3">
      <c r="A55">
        <v>303</v>
      </c>
      <c r="B55">
        <v>8925</v>
      </c>
      <c r="C55">
        <v>-52.1</v>
      </c>
      <c r="D55">
        <v>-56.9</v>
      </c>
      <c r="E55">
        <v>56</v>
      </c>
      <c r="F55">
        <v>0.06</v>
      </c>
      <c r="G55">
        <v>233</v>
      </c>
      <c r="H55">
        <v>50</v>
      </c>
      <c r="I55">
        <v>310.89999999999998</v>
      </c>
      <c r="J55">
        <v>311.10000000000002</v>
      </c>
      <c r="K55">
        <v>310.89999999999998</v>
      </c>
    </row>
    <row r="56" spans="1:13" x14ac:dyDescent="0.3">
      <c r="A56">
        <v>300</v>
      </c>
      <c r="B56">
        <v>8990</v>
      </c>
      <c r="C56">
        <v>-50.5</v>
      </c>
      <c r="D56">
        <v>-56.5</v>
      </c>
      <c r="E56">
        <v>49</v>
      </c>
      <c r="F56">
        <v>0.06</v>
      </c>
      <c r="G56">
        <v>230</v>
      </c>
      <c r="H56">
        <v>50</v>
      </c>
      <c r="I56">
        <v>314.10000000000002</v>
      </c>
      <c r="J56">
        <v>314.3</v>
      </c>
      <c r="K56">
        <v>314.10000000000002</v>
      </c>
    </row>
    <row r="57" spans="1:13" x14ac:dyDescent="0.3">
      <c r="A57">
        <v>299</v>
      </c>
      <c r="B57">
        <v>9012</v>
      </c>
      <c r="C57">
        <v>-50.1</v>
      </c>
      <c r="D57">
        <v>-57.1</v>
      </c>
      <c r="E57">
        <v>43</v>
      </c>
      <c r="F57">
        <v>0.06</v>
      </c>
      <c r="G57">
        <v>230</v>
      </c>
      <c r="H57">
        <v>50</v>
      </c>
      <c r="I57">
        <v>314.89999999999998</v>
      </c>
      <c r="J57">
        <v>315.2</v>
      </c>
      <c r="K57">
        <v>314.89999999999998</v>
      </c>
    </row>
    <row r="58" spans="1:13" x14ac:dyDescent="0.3">
      <c r="A58">
        <v>295</v>
      </c>
      <c r="B58">
        <v>9099</v>
      </c>
      <c r="C58">
        <v>-50.7</v>
      </c>
      <c r="D58">
        <v>-62.5</v>
      </c>
      <c r="E58">
        <v>23</v>
      </c>
      <c r="F58">
        <v>0.03</v>
      </c>
      <c r="G58">
        <v>230</v>
      </c>
      <c r="H58">
        <v>49</v>
      </c>
      <c r="I58">
        <v>315.2</v>
      </c>
      <c r="J58">
        <v>315.39999999999998</v>
      </c>
      <c r="K58">
        <v>315.2</v>
      </c>
    </row>
    <row r="59" spans="1:13" x14ac:dyDescent="0.3">
      <c r="A59">
        <v>294</v>
      </c>
      <c r="B59">
        <v>9121</v>
      </c>
      <c r="C59">
        <v>-50.9</v>
      </c>
      <c r="D59">
        <v>-63.9</v>
      </c>
      <c r="E59">
        <v>20</v>
      </c>
      <c r="F59">
        <v>0.02</v>
      </c>
      <c r="G59">
        <v>229</v>
      </c>
      <c r="H59">
        <v>48</v>
      </c>
      <c r="I59">
        <v>315.3</v>
      </c>
      <c r="J59">
        <v>315.39999999999998</v>
      </c>
      <c r="K59">
        <v>315.3</v>
      </c>
    </row>
    <row r="60" spans="1:13" x14ac:dyDescent="0.3">
      <c r="A60">
        <v>288</v>
      </c>
      <c r="B60">
        <v>9256</v>
      </c>
      <c r="C60">
        <v>-49.1</v>
      </c>
      <c r="D60">
        <v>-66.099999999999994</v>
      </c>
      <c r="E60">
        <v>12</v>
      </c>
      <c r="F60">
        <v>0.02</v>
      </c>
      <c r="G60">
        <v>226</v>
      </c>
      <c r="H60">
        <v>44</v>
      </c>
      <c r="I60">
        <v>319.8</v>
      </c>
      <c r="J60">
        <v>319.8</v>
      </c>
      <c r="K60">
        <v>319.8</v>
      </c>
    </row>
    <row r="61" spans="1:13" x14ac:dyDescent="0.3">
      <c r="A61">
        <v>281</v>
      </c>
      <c r="B61">
        <v>9417</v>
      </c>
      <c r="C61">
        <v>-49.5</v>
      </c>
      <c r="D61">
        <v>-68.5</v>
      </c>
      <c r="E61">
        <v>9</v>
      </c>
      <c r="F61">
        <v>0.01</v>
      </c>
      <c r="G61">
        <v>223</v>
      </c>
      <c r="H61">
        <v>39</v>
      </c>
      <c r="I61">
        <v>321.39999999999998</v>
      </c>
      <c r="J61">
        <v>321.5</v>
      </c>
      <c r="K61">
        <v>321.39999999999998</v>
      </c>
    </row>
    <row r="62" spans="1:13" x14ac:dyDescent="0.3">
      <c r="A62">
        <v>267</v>
      </c>
      <c r="B62">
        <v>9746</v>
      </c>
      <c r="C62">
        <v>-52.1</v>
      </c>
      <c r="D62">
        <v>-70.099999999999994</v>
      </c>
      <c r="E62">
        <v>10</v>
      </c>
      <c r="F62">
        <v>0.01</v>
      </c>
      <c r="G62">
        <v>215</v>
      </c>
      <c r="H62">
        <v>29</v>
      </c>
      <c r="I62">
        <v>322.3</v>
      </c>
      <c r="J62">
        <v>322.39999999999998</v>
      </c>
      <c r="K62">
        <v>322.3</v>
      </c>
    </row>
    <row r="63" spans="1:13" x14ac:dyDescent="0.3">
      <c r="A63">
        <v>256</v>
      </c>
      <c r="B63">
        <v>10018</v>
      </c>
      <c r="C63">
        <v>-54.3</v>
      </c>
      <c r="D63">
        <v>-71.5</v>
      </c>
      <c r="E63">
        <v>10</v>
      </c>
      <c r="F63">
        <v>0.01</v>
      </c>
      <c r="G63">
        <v>215</v>
      </c>
      <c r="H63">
        <v>33</v>
      </c>
      <c r="I63">
        <v>323</v>
      </c>
      <c r="J63">
        <v>323.10000000000002</v>
      </c>
      <c r="K63">
        <v>323</v>
      </c>
    </row>
    <row r="64" spans="1:13" x14ac:dyDescent="0.3">
      <c r="A64">
        <v>254</v>
      </c>
      <c r="B64">
        <v>10069</v>
      </c>
      <c r="C64">
        <v>-54.7</v>
      </c>
      <c r="D64">
        <v>-71.7</v>
      </c>
      <c r="E64">
        <v>10</v>
      </c>
      <c r="F64">
        <v>0.01</v>
      </c>
      <c r="G64">
        <v>215</v>
      </c>
      <c r="H64">
        <v>33</v>
      </c>
      <c r="I64">
        <v>323.10000000000002</v>
      </c>
      <c r="J64">
        <v>323.2</v>
      </c>
      <c r="K64">
        <v>323.10000000000002</v>
      </c>
    </row>
    <row r="65" spans="1:11" x14ac:dyDescent="0.3">
      <c r="A65">
        <v>250</v>
      </c>
      <c r="B65">
        <v>10170</v>
      </c>
      <c r="C65">
        <v>-54.5</v>
      </c>
      <c r="D65">
        <v>-71.5</v>
      </c>
      <c r="E65">
        <v>11</v>
      </c>
      <c r="F65">
        <v>0.01</v>
      </c>
      <c r="G65">
        <v>225</v>
      </c>
      <c r="H65">
        <v>33</v>
      </c>
      <c r="I65">
        <v>324.89999999999998</v>
      </c>
      <c r="J65">
        <v>325</v>
      </c>
      <c r="K65">
        <v>324.89999999999998</v>
      </c>
    </row>
    <row r="66" spans="1:11" x14ac:dyDescent="0.3">
      <c r="A66">
        <v>247</v>
      </c>
      <c r="B66">
        <v>10247</v>
      </c>
      <c r="C66">
        <v>-54.5</v>
      </c>
      <c r="D66">
        <v>-70.5</v>
      </c>
      <c r="E66">
        <v>12</v>
      </c>
      <c r="F66">
        <v>0.01</v>
      </c>
      <c r="G66">
        <v>228</v>
      </c>
      <c r="H66">
        <v>31</v>
      </c>
      <c r="I66">
        <v>326</v>
      </c>
      <c r="J66">
        <v>326.10000000000002</v>
      </c>
      <c r="K66">
        <v>326</v>
      </c>
    </row>
    <row r="67" spans="1:11" x14ac:dyDescent="0.3">
      <c r="A67">
        <v>245</v>
      </c>
      <c r="B67">
        <v>10299</v>
      </c>
      <c r="C67">
        <v>-54.7</v>
      </c>
      <c r="D67">
        <v>-70.7</v>
      </c>
      <c r="E67">
        <v>12</v>
      </c>
      <c r="F67">
        <v>0.01</v>
      </c>
      <c r="G67">
        <v>230</v>
      </c>
      <c r="H67">
        <v>29</v>
      </c>
      <c r="I67">
        <v>326.60000000000002</v>
      </c>
      <c r="J67">
        <v>326.60000000000002</v>
      </c>
      <c r="K67">
        <v>326.60000000000002</v>
      </c>
    </row>
    <row r="68" spans="1:11" x14ac:dyDescent="0.3">
      <c r="A68">
        <v>235</v>
      </c>
      <c r="B68">
        <v>10565</v>
      </c>
      <c r="C68">
        <v>-55.5</v>
      </c>
      <c r="D68">
        <v>-71.5</v>
      </c>
      <c r="E68">
        <v>12</v>
      </c>
      <c r="F68">
        <v>0.01</v>
      </c>
      <c r="G68">
        <v>209</v>
      </c>
      <c r="H68">
        <v>26</v>
      </c>
      <c r="I68">
        <v>329.2</v>
      </c>
      <c r="J68">
        <v>329.2</v>
      </c>
      <c r="K68">
        <v>329.2</v>
      </c>
    </row>
    <row r="69" spans="1:11" x14ac:dyDescent="0.3">
      <c r="A69">
        <v>231</v>
      </c>
      <c r="B69">
        <v>10674</v>
      </c>
      <c r="C69">
        <v>-55.2</v>
      </c>
      <c r="D69">
        <v>-72.900000000000006</v>
      </c>
      <c r="E69">
        <v>9</v>
      </c>
      <c r="F69">
        <v>0.01</v>
      </c>
      <c r="G69">
        <v>200</v>
      </c>
      <c r="H69">
        <v>25</v>
      </c>
      <c r="I69">
        <v>331.3</v>
      </c>
      <c r="J69">
        <v>331.3</v>
      </c>
      <c r="K69">
        <v>331.3</v>
      </c>
    </row>
    <row r="70" spans="1:11" x14ac:dyDescent="0.3">
      <c r="A70">
        <v>224</v>
      </c>
      <c r="B70">
        <v>10871</v>
      </c>
      <c r="C70">
        <v>-54.7</v>
      </c>
      <c r="D70">
        <v>-75.3</v>
      </c>
      <c r="E70">
        <v>6</v>
      </c>
      <c r="F70">
        <v>0.01</v>
      </c>
      <c r="G70">
        <v>210</v>
      </c>
      <c r="H70">
        <v>29</v>
      </c>
      <c r="I70">
        <v>335</v>
      </c>
      <c r="J70">
        <v>335</v>
      </c>
      <c r="K70">
        <v>335</v>
      </c>
    </row>
    <row r="71" spans="1:11" x14ac:dyDescent="0.3">
      <c r="A71">
        <v>215</v>
      </c>
      <c r="B71">
        <v>11133</v>
      </c>
      <c r="C71">
        <v>-54</v>
      </c>
      <c r="D71">
        <v>-78.5</v>
      </c>
      <c r="E71">
        <v>3</v>
      </c>
      <c r="F71">
        <v>0</v>
      </c>
      <c r="G71">
        <v>220</v>
      </c>
      <c r="H71">
        <v>26</v>
      </c>
      <c r="I71">
        <v>340</v>
      </c>
      <c r="J71">
        <v>340.1</v>
      </c>
      <c r="K71">
        <v>340</v>
      </c>
    </row>
    <row r="72" spans="1:11" x14ac:dyDescent="0.3">
      <c r="A72">
        <v>214</v>
      </c>
      <c r="B72">
        <v>11162</v>
      </c>
      <c r="C72">
        <v>-53.9</v>
      </c>
      <c r="D72">
        <v>-78.900000000000006</v>
      </c>
      <c r="E72">
        <v>3</v>
      </c>
      <c r="F72">
        <v>0</v>
      </c>
      <c r="G72">
        <v>219</v>
      </c>
      <c r="H72">
        <v>25</v>
      </c>
      <c r="I72">
        <v>340.6</v>
      </c>
      <c r="J72">
        <v>340.6</v>
      </c>
      <c r="K72">
        <v>340.6</v>
      </c>
    </row>
    <row r="73" spans="1:11" x14ac:dyDescent="0.3">
      <c r="A73">
        <v>211</v>
      </c>
      <c r="B73">
        <v>11253</v>
      </c>
      <c r="C73">
        <v>-51.3</v>
      </c>
      <c r="D73">
        <v>-78.3</v>
      </c>
      <c r="E73">
        <v>3</v>
      </c>
      <c r="F73">
        <v>0</v>
      </c>
      <c r="G73">
        <v>214</v>
      </c>
      <c r="H73">
        <v>23</v>
      </c>
      <c r="I73">
        <v>346</v>
      </c>
      <c r="J73">
        <v>346.1</v>
      </c>
      <c r="K73">
        <v>346</v>
      </c>
    </row>
    <row r="74" spans="1:11" x14ac:dyDescent="0.3">
      <c r="A74">
        <v>205</v>
      </c>
      <c r="B74">
        <v>11440</v>
      </c>
      <c r="C74">
        <v>-51.6</v>
      </c>
      <c r="D74">
        <v>-80.8</v>
      </c>
      <c r="E74">
        <v>2</v>
      </c>
      <c r="F74">
        <v>0</v>
      </c>
      <c r="G74">
        <v>205</v>
      </c>
      <c r="H74">
        <v>19</v>
      </c>
      <c r="I74">
        <v>348.4</v>
      </c>
      <c r="J74">
        <v>348.4</v>
      </c>
      <c r="K74">
        <v>348.4</v>
      </c>
    </row>
    <row r="75" spans="1:11" x14ac:dyDescent="0.3">
      <c r="A75">
        <v>203</v>
      </c>
      <c r="B75">
        <v>11504</v>
      </c>
      <c r="C75">
        <v>-51.7</v>
      </c>
      <c r="D75">
        <v>-81.7</v>
      </c>
      <c r="E75">
        <v>2</v>
      </c>
      <c r="F75">
        <v>0</v>
      </c>
      <c r="G75">
        <v>207</v>
      </c>
      <c r="H75">
        <v>18</v>
      </c>
      <c r="I75">
        <v>349.2</v>
      </c>
      <c r="J75">
        <v>349.3</v>
      </c>
      <c r="K75">
        <v>349.2</v>
      </c>
    </row>
    <row r="76" spans="1:11" x14ac:dyDescent="0.3">
      <c r="A76">
        <v>200</v>
      </c>
      <c r="B76">
        <v>11600</v>
      </c>
      <c r="C76">
        <v>-51.7</v>
      </c>
      <c r="D76">
        <v>-82.7</v>
      </c>
      <c r="E76">
        <v>1</v>
      </c>
      <c r="F76">
        <v>0</v>
      </c>
      <c r="G76">
        <v>210</v>
      </c>
      <c r="H76">
        <v>17</v>
      </c>
      <c r="I76">
        <v>350.7</v>
      </c>
      <c r="J76">
        <v>350.8</v>
      </c>
      <c r="K76">
        <v>350.7</v>
      </c>
    </row>
    <row r="77" spans="1:11" x14ac:dyDescent="0.3">
      <c r="A77">
        <v>190</v>
      </c>
      <c r="B77">
        <v>11934</v>
      </c>
      <c r="C77">
        <v>-50.5</v>
      </c>
      <c r="D77">
        <v>-83.5</v>
      </c>
      <c r="E77">
        <v>1</v>
      </c>
      <c r="F77">
        <v>0</v>
      </c>
      <c r="G77">
        <v>200</v>
      </c>
      <c r="H77">
        <v>14</v>
      </c>
      <c r="I77">
        <v>357.8</v>
      </c>
      <c r="J77">
        <v>357.9</v>
      </c>
      <c r="K77">
        <v>357.8</v>
      </c>
    </row>
    <row r="78" spans="1:11" x14ac:dyDescent="0.3">
      <c r="A78">
        <v>180</v>
      </c>
      <c r="B78">
        <v>12287</v>
      </c>
      <c r="C78">
        <v>-51.4</v>
      </c>
      <c r="D78">
        <v>-83.8</v>
      </c>
      <c r="E78">
        <v>1</v>
      </c>
      <c r="F78">
        <v>0</v>
      </c>
      <c r="G78">
        <v>190</v>
      </c>
      <c r="H78">
        <v>11</v>
      </c>
      <c r="I78">
        <v>362</v>
      </c>
      <c r="J78">
        <v>362</v>
      </c>
      <c r="K78">
        <v>362</v>
      </c>
    </row>
    <row r="79" spans="1:11" x14ac:dyDescent="0.3">
      <c r="A79">
        <v>177</v>
      </c>
      <c r="B79">
        <v>12396</v>
      </c>
      <c r="C79">
        <v>-51.6</v>
      </c>
      <c r="D79">
        <v>-83.8</v>
      </c>
      <c r="E79">
        <v>1</v>
      </c>
      <c r="F79">
        <v>0</v>
      </c>
      <c r="G79">
        <v>185</v>
      </c>
      <c r="H79">
        <v>12</v>
      </c>
      <c r="I79">
        <v>363.3</v>
      </c>
      <c r="J79">
        <v>363.3</v>
      </c>
      <c r="K79">
        <v>363.3</v>
      </c>
    </row>
    <row r="80" spans="1:11" x14ac:dyDescent="0.3">
      <c r="A80">
        <v>174</v>
      </c>
      <c r="B80">
        <v>12508</v>
      </c>
      <c r="C80">
        <v>-51.9</v>
      </c>
      <c r="D80">
        <v>-83.9</v>
      </c>
      <c r="E80">
        <v>1</v>
      </c>
      <c r="F80">
        <v>0</v>
      </c>
      <c r="G80">
        <v>198</v>
      </c>
      <c r="H80">
        <v>16</v>
      </c>
      <c r="I80">
        <v>364.6</v>
      </c>
      <c r="J80">
        <v>364.7</v>
      </c>
      <c r="K80">
        <v>364.6</v>
      </c>
    </row>
    <row r="81" spans="1:11" x14ac:dyDescent="0.3">
      <c r="A81">
        <v>170</v>
      </c>
      <c r="B81">
        <v>12660</v>
      </c>
      <c r="C81">
        <v>-51.2</v>
      </c>
      <c r="D81">
        <v>-83.7</v>
      </c>
      <c r="E81">
        <v>1</v>
      </c>
      <c r="F81">
        <v>0</v>
      </c>
      <c r="G81">
        <v>215</v>
      </c>
      <c r="H81">
        <v>22</v>
      </c>
      <c r="I81">
        <v>368.2</v>
      </c>
      <c r="J81">
        <v>368.2</v>
      </c>
      <c r="K81">
        <v>368.2</v>
      </c>
    </row>
    <row r="82" spans="1:11" x14ac:dyDescent="0.3">
      <c r="A82">
        <v>166</v>
      </c>
      <c r="B82">
        <v>12816</v>
      </c>
      <c r="C82">
        <v>-50.5</v>
      </c>
      <c r="D82">
        <v>-83.5</v>
      </c>
      <c r="E82">
        <v>1</v>
      </c>
      <c r="F82">
        <v>0</v>
      </c>
      <c r="G82">
        <v>205</v>
      </c>
      <c r="H82">
        <v>20</v>
      </c>
      <c r="I82">
        <v>371.9</v>
      </c>
      <c r="J82">
        <v>371.9</v>
      </c>
      <c r="K82">
        <v>371.9</v>
      </c>
    </row>
    <row r="83" spans="1:11" x14ac:dyDescent="0.3">
      <c r="A83">
        <v>160</v>
      </c>
      <c r="B83">
        <v>13056</v>
      </c>
      <c r="C83">
        <v>-49.5</v>
      </c>
      <c r="D83">
        <v>-83.2</v>
      </c>
      <c r="E83">
        <v>1</v>
      </c>
      <c r="F83">
        <v>0</v>
      </c>
      <c r="G83">
        <v>220</v>
      </c>
      <c r="H83">
        <v>15</v>
      </c>
      <c r="I83">
        <v>377.6</v>
      </c>
      <c r="J83">
        <v>377.6</v>
      </c>
      <c r="K83">
        <v>377.6</v>
      </c>
    </row>
    <row r="84" spans="1:11" x14ac:dyDescent="0.3">
      <c r="A84">
        <v>158</v>
      </c>
      <c r="B84">
        <v>13139</v>
      </c>
      <c r="C84">
        <v>-49.1</v>
      </c>
      <c r="D84">
        <v>-83.1</v>
      </c>
      <c r="E84">
        <v>1</v>
      </c>
      <c r="F84">
        <v>0</v>
      </c>
      <c r="G84">
        <v>207</v>
      </c>
      <c r="H84">
        <v>14</v>
      </c>
      <c r="I84">
        <v>379.6</v>
      </c>
      <c r="J84">
        <v>379.6</v>
      </c>
      <c r="K84">
        <v>379.6</v>
      </c>
    </row>
    <row r="85" spans="1:11" x14ac:dyDescent="0.3">
      <c r="A85">
        <v>154</v>
      </c>
      <c r="B85">
        <v>13307</v>
      </c>
      <c r="C85">
        <v>-49.4</v>
      </c>
      <c r="D85">
        <v>-83.4</v>
      </c>
      <c r="E85">
        <v>1</v>
      </c>
      <c r="F85">
        <v>0</v>
      </c>
      <c r="G85">
        <v>180</v>
      </c>
      <c r="H85">
        <v>11</v>
      </c>
      <c r="I85">
        <v>381.9</v>
      </c>
      <c r="J85">
        <v>381.9</v>
      </c>
      <c r="K85">
        <v>381.9</v>
      </c>
    </row>
    <row r="86" spans="1:11" x14ac:dyDescent="0.3">
      <c r="A86">
        <v>150</v>
      </c>
      <c r="B86">
        <v>13480</v>
      </c>
      <c r="C86">
        <v>-49.7</v>
      </c>
      <c r="D86">
        <v>-83.7</v>
      </c>
      <c r="E86">
        <v>1</v>
      </c>
      <c r="F86">
        <v>0</v>
      </c>
      <c r="G86">
        <v>215</v>
      </c>
      <c r="H86">
        <v>11</v>
      </c>
      <c r="I86">
        <v>384.2</v>
      </c>
      <c r="J86">
        <v>384.2</v>
      </c>
      <c r="K86">
        <v>384.2</v>
      </c>
    </row>
    <row r="87" spans="1:11" x14ac:dyDescent="0.3">
      <c r="A87">
        <v>147</v>
      </c>
      <c r="B87">
        <v>13611</v>
      </c>
      <c r="C87">
        <v>-50</v>
      </c>
      <c r="D87">
        <v>-83.9</v>
      </c>
      <c r="E87">
        <v>1</v>
      </c>
      <c r="F87">
        <v>0</v>
      </c>
      <c r="G87">
        <v>230</v>
      </c>
      <c r="H87">
        <v>12</v>
      </c>
      <c r="I87">
        <v>385.9</v>
      </c>
      <c r="J87">
        <v>385.9</v>
      </c>
      <c r="K87">
        <v>385.9</v>
      </c>
    </row>
    <row r="88" spans="1:11" x14ac:dyDescent="0.3">
      <c r="A88">
        <v>146</v>
      </c>
      <c r="B88">
        <v>13656</v>
      </c>
      <c r="C88">
        <v>-50.1</v>
      </c>
      <c r="D88">
        <v>-83.9</v>
      </c>
      <c r="E88">
        <v>1</v>
      </c>
      <c r="F88">
        <v>0</v>
      </c>
      <c r="G88">
        <v>230</v>
      </c>
      <c r="H88">
        <v>11</v>
      </c>
      <c r="I88">
        <v>386.5</v>
      </c>
      <c r="J88">
        <v>386.5</v>
      </c>
      <c r="K88">
        <v>386.5</v>
      </c>
    </row>
    <row r="89" spans="1:11" x14ac:dyDescent="0.3">
      <c r="A89">
        <v>140</v>
      </c>
      <c r="B89">
        <v>13929</v>
      </c>
      <c r="C89">
        <v>-50.7</v>
      </c>
      <c r="D89">
        <v>-84.2</v>
      </c>
      <c r="E89">
        <v>1</v>
      </c>
      <c r="F89">
        <v>0</v>
      </c>
      <c r="G89">
        <v>165</v>
      </c>
      <c r="H89">
        <v>4</v>
      </c>
      <c r="I89">
        <v>390.1</v>
      </c>
      <c r="J89">
        <v>390.1</v>
      </c>
      <c r="K89">
        <v>390.1</v>
      </c>
    </row>
    <row r="90" spans="1:11" x14ac:dyDescent="0.3">
      <c r="A90">
        <v>134</v>
      </c>
      <c r="B90">
        <v>14214</v>
      </c>
      <c r="C90">
        <v>-51.4</v>
      </c>
      <c r="D90">
        <v>-84.6</v>
      </c>
      <c r="E90">
        <v>1</v>
      </c>
      <c r="F90">
        <v>0</v>
      </c>
      <c r="G90">
        <v>220</v>
      </c>
      <c r="H90">
        <v>9</v>
      </c>
      <c r="I90">
        <v>393.9</v>
      </c>
      <c r="J90">
        <v>393.9</v>
      </c>
      <c r="K90">
        <v>393.9</v>
      </c>
    </row>
    <row r="91" spans="1:11" x14ac:dyDescent="0.3">
      <c r="A91">
        <v>129</v>
      </c>
      <c r="B91">
        <v>14461</v>
      </c>
      <c r="C91">
        <v>-51.9</v>
      </c>
      <c r="D91">
        <v>-84.9</v>
      </c>
      <c r="E91">
        <v>1</v>
      </c>
      <c r="F91">
        <v>0</v>
      </c>
      <c r="G91">
        <v>328</v>
      </c>
      <c r="H91">
        <v>3</v>
      </c>
      <c r="I91">
        <v>397.2</v>
      </c>
      <c r="J91">
        <v>397.2</v>
      </c>
      <c r="K91">
        <v>397.2</v>
      </c>
    </row>
    <row r="92" spans="1:11" x14ac:dyDescent="0.3">
      <c r="A92">
        <v>128</v>
      </c>
      <c r="B92">
        <v>14511</v>
      </c>
      <c r="C92">
        <v>-52</v>
      </c>
      <c r="D92">
        <v>-85</v>
      </c>
      <c r="E92">
        <v>1</v>
      </c>
      <c r="F92">
        <v>0</v>
      </c>
      <c r="G92">
        <v>350</v>
      </c>
      <c r="H92">
        <v>2</v>
      </c>
      <c r="I92">
        <v>397.9</v>
      </c>
      <c r="J92">
        <v>397.9</v>
      </c>
      <c r="K92">
        <v>397.9</v>
      </c>
    </row>
    <row r="93" spans="1:11" x14ac:dyDescent="0.3">
      <c r="A93">
        <v>120</v>
      </c>
      <c r="B93">
        <v>14927</v>
      </c>
      <c r="C93">
        <v>-52.8</v>
      </c>
      <c r="D93">
        <v>-85.4</v>
      </c>
      <c r="E93">
        <v>1</v>
      </c>
      <c r="F93">
        <v>0</v>
      </c>
      <c r="G93">
        <v>195</v>
      </c>
      <c r="H93">
        <v>11</v>
      </c>
      <c r="I93">
        <v>403.8</v>
      </c>
      <c r="J93">
        <v>403.8</v>
      </c>
      <c r="K93">
        <v>403.8</v>
      </c>
    </row>
    <row r="94" spans="1:11" x14ac:dyDescent="0.3">
      <c r="A94">
        <v>109</v>
      </c>
      <c r="B94">
        <v>15547</v>
      </c>
      <c r="C94">
        <v>-54.1</v>
      </c>
      <c r="D94">
        <v>-86.1</v>
      </c>
      <c r="E94">
        <v>1</v>
      </c>
      <c r="F94">
        <v>0</v>
      </c>
      <c r="G94">
        <v>161</v>
      </c>
      <c r="H94">
        <v>4</v>
      </c>
      <c r="I94">
        <v>412.6</v>
      </c>
      <c r="J94">
        <v>412.6</v>
      </c>
      <c r="K94">
        <v>412.6</v>
      </c>
    </row>
    <row r="95" spans="1:11" x14ac:dyDescent="0.3">
      <c r="A95">
        <v>104</v>
      </c>
      <c r="B95">
        <v>15848</v>
      </c>
      <c r="C95">
        <v>-53.5</v>
      </c>
      <c r="D95">
        <v>-85.5</v>
      </c>
      <c r="E95">
        <v>1</v>
      </c>
      <c r="F95">
        <v>0</v>
      </c>
      <c r="G95">
        <v>145</v>
      </c>
      <c r="H95">
        <v>1</v>
      </c>
      <c r="I95">
        <v>419.3</v>
      </c>
      <c r="J95">
        <v>419.3</v>
      </c>
      <c r="K95">
        <v>419.3</v>
      </c>
    </row>
    <row r="96" spans="1:11" x14ac:dyDescent="0.3">
      <c r="A96">
        <v>102</v>
      </c>
      <c r="B96">
        <v>15973</v>
      </c>
      <c r="C96">
        <v>-53.3</v>
      </c>
      <c r="D96">
        <v>-85.3</v>
      </c>
      <c r="E96">
        <v>1</v>
      </c>
      <c r="F96">
        <v>0</v>
      </c>
      <c r="G96">
        <v>182</v>
      </c>
      <c r="H96">
        <v>1</v>
      </c>
      <c r="I96">
        <v>422.1</v>
      </c>
      <c r="J96">
        <v>422.1</v>
      </c>
      <c r="K96">
        <v>422.1</v>
      </c>
    </row>
    <row r="97" spans="1:11" x14ac:dyDescent="0.3">
      <c r="A97">
        <v>100</v>
      </c>
      <c r="B97">
        <v>16100</v>
      </c>
      <c r="C97">
        <v>-53.7</v>
      </c>
      <c r="D97">
        <v>-85.7</v>
      </c>
      <c r="E97">
        <v>1</v>
      </c>
      <c r="F97">
        <v>0</v>
      </c>
      <c r="G97">
        <v>220</v>
      </c>
      <c r="H97">
        <v>2</v>
      </c>
      <c r="I97">
        <v>423.7</v>
      </c>
      <c r="J97">
        <v>423.7</v>
      </c>
      <c r="K97">
        <v>423.7</v>
      </c>
    </row>
    <row r="98" spans="1:11" x14ac:dyDescent="0.3">
      <c r="A98">
        <v>99.2</v>
      </c>
      <c r="B98">
        <v>16152</v>
      </c>
      <c r="C98">
        <v>-53.1</v>
      </c>
      <c r="D98">
        <v>-85.1</v>
      </c>
      <c r="E98">
        <v>1</v>
      </c>
      <c r="F98">
        <v>0</v>
      </c>
      <c r="G98">
        <v>220</v>
      </c>
      <c r="H98">
        <v>2</v>
      </c>
      <c r="I98">
        <v>425.8</v>
      </c>
      <c r="J98">
        <v>425.9</v>
      </c>
      <c r="K98">
        <v>425.8</v>
      </c>
    </row>
    <row r="99" spans="1:11" x14ac:dyDescent="0.3">
      <c r="A99">
        <v>89</v>
      </c>
      <c r="B99">
        <v>16849</v>
      </c>
      <c r="C99">
        <v>-53.4</v>
      </c>
      <c r="D99">
        <v>-85.4</v>
      </c>
      <c r="E99">
        <v>1</v>
      </c>
      <c r="F99">
        <v>0</v>
      </c>
      <c r="G99">
        <v>215</v>
      </c>
      <c r="H99">
        <v>9</v>
      </c>
      <c r="I99">
        <v>438.7</v>
      </c>
      <c r="J99">
        <v>438.7</v>
      </c>
      <c r="K99">
        <v>438.7</v>
      </c>
    </row>
    <row r="100" spans="1:11" x14ac:dyDescent="0.3">
      <c r="A100">
        <v>86</v>
      </c>
      <c r="B100">
        <v>17069</v>
      </c>
      <c r="C100">
        <v>-53.5</v>
      </c>
      <c r="D100">
        <v>-85.5</v>
      </c>
      <c r="E100">
        <v>1</v>
      </c>
      <c r="F100">
        <v>0</v>
      </c>
      <c r="G100">
        <v>240</v>
      </c>
      <c r="H100">
        <v>8</v>
      </c>
      <c r="I100">
        <v>442.8</v>
      </c>
      <c r="J100">
        <v>442.8</v>
      </c>
      <c r="K100">
        <v>442.8</v>
      </c>
    </row>
    <row r="101" spans="1:11" x14ac:dyDescent="0.3">
      <c r="A101">
        <v>82</v>
      </c>
      <c r="B101">
        <v>17375</v>
      </c>
      <c r="C101">
        <v>-53.6</v>
      </c>
      <c r="D101">
        <v>-85.6</v>
      </c>
      <c r="E101">
        <v>1</v>
      </c>
      <c r="F101">
        <v>0</v>
      </c>
      <c r="G101">
        <v>55</v>
      </c>
      <c r="H101">
        <v>3</v>
      </c>
      <c r="I101">
        <v>448.6</v>
      </c>
      <c r="J101">
        <v>448.6</v>
      </c>
      <c r="K101">
        <v>448.6</v>
      </c>
    </row>
    <row r="102" spans="1:11" x14ac:dyDescent="0.3">
      <c r="A102">
        <v>78</v>
      </c>
      <c r="B102">
        <v>17696</v>
      </c>
      <c r="C102">
        <v>-53.7</v>
      </c>
      <c r="D102">
        <v>-85.7</v>
      </c>
      <c r="E102">
        <v>1</v>
      </c>
      <c r="F102">
        <v>0</v>
      </c>
      <c r="G102">
        <v>0</v>
      </c>
      <c r="H102">
        <v>0</v>
      </c>
      <c r="I102">
        <v>454.8</v>
      </c>
      <c r="J102">
        <v>454.8</v>
      </c>
      <c r="K102">
        <v>454.8</v>
      </c>
    </row>
    <row r="103" spans="1:11" x14ac:dyDescent="0.3">
      <c r="A103">
        <v>72.900000000000006</v>
      </c>
      <c r="B103">
        <v>18131</v>
      </c>
      <c r="C103">
        <v>-53.9</v>
      </c>
      <c r="D103">
        <v>-85.9</v>
      </c>
      <c r="E103">
        <v>1</v>
      </c>
      <c r="F103">
        <v>0</v>
      </c>
      <c r="G103">
        <v>47</v>
      </c>
      <c r="H103">
        <v>3</v>
      </c>
      <c r="I103">
        <v>463.3</v>
      </c>
      <c r="J103">
        <v>463.3</v>
      </c>
      <c r="K103">
        <v>463.3</v>
      </c>
    </row>
    <row r="104" spans="1:11" x14ac:dyDescent="0.3">
      <c r="A104">
        <v>70.099999999999994</v>
      </c>
      <c r="B104">
        <v>18381</v>
      </c>
      <c r="C104">
        <v>-55.3</v>
      </c>
      <c r="D104">
        <v>-86.3</v>
      </c>
      <c r="E104">
        <v>1</v>
      </c>
      <c r="F104">
        <v>0</v>
      </c>
      <c r="G104">
        <v>74</v>
      </c>
      <c r="H104">
        <v>5</v>
      </c>
      <c r="I104">
        <v>465.5</v>
      </c>
      <c r="J104">
        <v>465.6</v>
      </c>
      <c r="K104">
        <v>465.5</v>
      </c>
    </row>
    <row r="105" spans="1:11" x14ac:dyDescent="0.3">
      <c r="A105">
        <v>70</v>
      </c>
      <c r="B105">
        <v>18390</v>
      </c>
      <c r="C105">
        <v>-55.3</v>
      </c>
      <c r="D105">
        <v>-86.3</v>
      </c>
      <c r="E105">
        <v>1</v>
      </c>
      <c r="F105">
        <v>0</v>
      </c>
      <c r="G105">
        <v>75</v>
      </c>
      <c r="H105">
        <v>5</v>
      </c>
      <c r="I105">
        <v>465.7</v>
      </c>
      <c r="J105">
        <v>465.8</v>
      </c>
      <c r="K105">
        <v>465.7</v>
      </c>
    </row>
    <row r="106" spans="1:11" x14ac:dyDescent="0.3">
      <c r="A106">
        <v>68</v>
      </c>
      <c r="B106">
        <v>18576</v>
      </c>
      <c r="C106">
        <v>-54.8</v>
      </c>
      <c r="D106">
        <v>-86.1</v>
      </c>
      <c r="E106">
        <v>1</v>
      </c>
      <c r="F106">
        <v>0</v>
      </c>
      <c r="G106">
        <v>135</v>
      </c>
      <c r="H106">
        <v>2</v>
      </c>
      <c r="I106">
        <v>470.7</v>
      </c>
      <c r="J106">
        <v>470.8</v>
      </c>
      <c r="K106">
        <v>470.7</v>
      </c>
    </row>
    <row r="107" spans="1:11" x14ac:dyDescent="0.3">
      <c r="A107">
        <v>63.4</v>
      </c>
      <c r="B107">
        <v>19026</v>
      </c>
      <c r="C107">
        <v>-53.5</v>
      </c>
      <c r="D107">
        <v>-85.5</v>
      </c>
      <c r="E107">
        <v>1</v>
      </c>
      <c r="F107">
        <v>0</v>
      </c>
      <c r="G107">
        <v>101</v>
      </c>
      <c r="H107">
        <v>5</v>
      </c>
      <c r="I107">
        <v>483.1</v>
      </c>
      <c r="J107">
        <v>483.1</v>
      </c>
      <c r="K107">
        <v>483.1</v>
      </c>
    </row>
    <row r="108" spans="1:11" x14ac:dyDescent="0.3">
      <c r="A108">
        <v>57</v>
      </c>
      <c r="B108">
        <v>19709</v>
      </c>
      <c r="C108">
        <v>-55</v>
      </c>
      <c r="D108">
        <v>-86.2</v>
      </c>
      <c r="E108">
        <v>1</v>
      </c>
      <c r="F108">
        <v>0</v>
      </c>
      <c r="G108">
        <v>50</v>
      </c>
      <c r="H108">
        <v>10</v>
      </c>
      <c r="I108">
        <v>494.6</v>
      </c>
      <c r="J108">
        <v>494.6</v>
      </c>
      <c r="K108">
        <v>494.6</v>
      </c>
    </row>
    <row r="109" spans="1:11" x14ac:dyDescent="0.3">
      <c r="A109">
        <v>54.9</v>
      </c>
      <c r="B109">
        <v>19950</v>
      </c>
      <c r="C109">
        <v>-55.5</v>
      </c>
      <c r="D109">
        <v>-86.5</v>
      </c>
      <c r="E109">
        <v>1</v>
      </c>
      <c r="F109">
        <v>0</v>
      </c>
      <c r="G109">
        <v>67</v>
      </c>
      <c r="H109">
        <v>10</v>
      </c>
      <c r="I109">
        <v>498.8</v>
      </c>
      <c r="J109">
        <v>498.8</v>
      </c>
      <c r="K109">
        <v>498.8</v>
      </c>
    </row>
    <row r="110" spans="1:11" x14ac:dyDescent="0.3">
      <c r="A110">
        <v>54</v>
      </c>
      <c r="B110">
        <v>20056</v>
      </c>
      <c r="C110">
        <v>-54.9</v>
      </c>
      <c r="D110">
        <v>-86.3</v>
      </c>
      <c r="E110">
        <v>1</v>
      </c>
      <c r="F110">
        <v>0</v>
      </c>
      <c r="G110">
        <v>75</v>
      </c>
      <c r="H110">
        <v>10</v>
      </c>
      <c r="I110">
        <v>502.5</v>
      </c>
      <c r="J110">
        <v>502.5</v>
      </c>
      <c r="K110">
        <v>502.5</v>
      </c>
    </row>
    <row r="111" spans="1:11" x14ac:dyDescent="0.3">
      <c r="A111">
        <v>53</v>
      </c>
      <c r="B111">
        <v>20176</v>
      </c>
      <c r="C111">
        <v>-54.2</v>
      </c>
      <c r="D111">
        <v>-86</v>
      </c>
      <c r="E111">
        <v>1</v>
      </c>
      <c r="F111">
        <v>0</v>
      </c>
      <c r="G111">
        <v>60</v>
      </c>
      <c r="H111">
        <v>5</v>
      </c>
      <c r="I111">
        <v>506.7</v>
      </c>
      <c r="J111">
        <v>506.8</v>
      </c>
      <c r="K111">
        <v>506.7</v>
      </c>
    </row>
    <row r="112" spans="1:11" x14ac:dyDescent="0.3">
      <c r="A112">
        <v>52.5</v>
      </c>
      <c r="B112">
        <v>20237</v>
      </c>
      <c r="C112">
        <v>-53.9</v>
      </c>
      <c r="D112">
        <v>-85.9</v>
      </c>
      <c r="E112">
        <v>1</v>
      </c>
      <c r="F112">
        <v>0</v>
      </c>
      <c r="G112">
        <v>56</v>
      </c>
      <c r="H112">
        <v>6</v>
      </c>
      <c r="I112">
        <v>508.9</v>
      </c>
      <c r="J112">
        <v>508.9</v>
      </c>
      <c r="K112">
        <v>508.9</v>
      </c>
    </row>
    <row r="113" spans="1:11" x14ac:dyDescent="0.3">
      <c r="A113">
        <v>51</v>
      </c>
      <c r="B113">
        <v>20423</v>
      </c>
      <c r="C113">
        <v>-54.4</v>
      </c>
      <c r="D113">
        <v>-86.4</v>
      </c>
      <c r="E113">
        <v>1</v>
      </c>
      <c r="F113">
        <v>0</v>
      </c>
      <c r="G113">
        <v>45</v>
      </c>
      <c r="H113">
        <v>10</v>
      </c>
      <c r="I113">
        <v>512</v>
      </c>
      <c r="J113">
        <v>512</v>
      </c>
      <c r="K113">
        <v>512</v>
      </c>
    </row>
    <row r="114" spans="1:11" x14ac:dyDescent="0.3">
      <c r="A114">
        <v>50</v>
      </c>
      <c r="B114">
        <v>20550</v>
      </c>
      <c r="C114">
        <v>-54.7</v>
      </c>
      <c r="D114">
        <v>-86.7</v>
      </c>
      <c r="E114">
        <v>1</v>
      </c>
      <c r="F114">
        <v>0</v>
      </c>
      <c r="G114">
        <v>50</v>
      </c>
      <c r="H114">
        <v>9</v>
      </c>
      <c r="I114">
        <v>514.1</v>
      </c>
      <c r="J114">
        <v>514.20000000000005</v>
      </c>
      <c r="K114">
        <v>514.1</v>
      </c>
    </row>
    <row r="115" spans="1:11" x14ac:dyDescent="0.3">
      <c r="A115">
        <v>48</v>
      </c>
      <c r="B115">
        <v>20811</v>
      </c>
      <c r="C115">
        <v>-54.9</v>
      </c>
      <c r="D115">
        <v>-86.4</v>
      </c>
      <c r="E115">
        <v>1</v>
      </c>
      <c r="F115">
        <v>0</v>
      </c>
      <c r="G115">
        <v>45</v>
      </c>
      <c r="H115">
        <v>13</v>
      </c>
      <c r="I115">
        <v>519.70000000000005</v>
      </c>
      <c r="J115">
        <v>519.70000000000005</v>
      </c>
      <c r="K115">
        <v>519.70000000000005</v>
      </c>
    </row>
    <row r="116" spans="1:11" x14ac:dyDescent="0.3">
      <c r="A116">
        <v>46.1</v>
      </c>
      <c r="B116">
        <v>21069</v>
      </c>
      <c r="C116">
        <v>-55.1</v>
      </c>
      <c r="D116">
        <v>-86.1</v>
      </c>
      <c r="E116">
        <v>1</v>
      </c>
      <c r="F116">
        <v>0.01</v>
      </c>
      <c r="G116">
        <v>88</v>
      </c>
      <c r="H116">
        <v>14</v>
      </c>
      <c r="I116">
        <v>525.20000000000005</v>
      </c>
      <c r="J116">
        <v>525.29999999999995</v>
      </c>
      <c r="K116">
        <v>525.20000000000005</v>
      </c>
    </row>
    <row r="117" spans="1:11" x14ac:dyDescent="0.3">
      <c r="A117">
        <v>46</v>
      </c>
      <c r="B117">
        <v>21082</v>
      </c>
      <c r="C117">
        <v>-55.1</v>
      </c>
      <c r="D117">
        <v>-86.1</v>
      </c>
      <c r="E117">
        <v>1</v>
      </c>
      <c r="F117">
        <v>0.01</v>
      </c>
      <c r="G117">
        <v>90</v>
      </c>
      <c r="H117">
        <v>14</v>
      </c>
      <c r="I117">
        <v>525.6</v>
      </c>
      <c r="J117">
        <v>525.70000000000005</v>
      </c>
      <c r="K117">
        <v>525.6</v>
      </c>
    </row>
    <row r="118" spans="1:11" x14ac:dyDescent="0.3">
      <c r="A118">
        <v>44</v>
      </c>
      <c r="B118">
        <v>21367</v>
      </c>
      <c r="C118">
        <v>-54.4</v>
      </c>
      <c r="D118">
        <v>-85.8</v>
      </c>
      <c r="E118">
        <v>1</v>
      </c>
      <c r="F118">
        <v>0.01</v>
      </c>
      <c r="G118">
        <v>60</v>
      </c>
      <c r="H118">
        <v>15</v>
      </c>
      <c r="I118">
        <v>533.9</v>
      </c>
      <c r="J118">
        <v>534</v>
      </c>
      <c r="K118">
        <v>533.9</v>
      </c>
    </row>
    <row r="119" spans="1:11" x14ac:dyDescent="0.3">
      <c r="A119">
        <v>42</v>
      </c>
      <c r="B119">
        <v>21665</v>
      </c>
      <c r="C119">
        <v>-53.8</v>
      </c>
      <c r="D119">
        <v>-85.6</v>
      </c>
      <c r="E119">
        <v>1</v>
      </c>
      <c r="F119">
        <v>0.01</v>
      </c>
      <c r="G119">
        <v>65</v>
      </c>
      <c r="H119">
        <v>24</v>
      </c>
      <c r="I119">
        <v>542.70000000000005</v>
      </c>
      <c r="J119">
        <v>542.70000000000005</v>
      </c>
      <c r="K119">
        <v>542.70000000000005</v>
      </c>
    </row>
    <row r="120" spans="1:11" x14ac:dyDescent="0.3">
      <c r="A120">
        <v>41.2</v>
      </c>
      <c r="B120">
        <v>21788</v>
      </c>
      <c r="C120">
        <v>-53.5</v>
      </c>
      <c r="D120">
        <v>-85.5</v>
      </c>
      <c r="E120">
        <v>1</v>
      </c>
      <c r="F120">
        <v>0.01</v>
      </c>
      <c r="G120">
        <v>65</v>
      </c>
      <c r="H120">
        <v>24</v>
      </c>
      <c r="I120">
        <v>546.4</v>
      </c>
      <c r="J120">
        <v>546.4</v>
      </c>
      <c r="K120">
        <v>546.4</v>
      </c>
    </row>
    <row r="121" spans="1:11" x14ac:dyDescent="0.3">
      <c r="A121">
        <v>38</v>
      </c>
      <c r="B121">
        <v>22306</v>
      </c>
      <c r="C121">
        <v>-54</v>
      </c>
      <c r="D121">
        <v>-86</v>
      </c>
      <c r="E121">
        <v>1</v>
      </c>
      <c r="F121">
        <v>0.01</v>
      </c>
      <c r="G121">
        <v>65</v>
      </c>
      <c r="H121">
        <v>25</v>
      </c>
      <c r="I121">
        <v>557.9</v>
      </c>
      <c r="J121">
        <v>558</v>
      </c>
      <c r="K121">
        <v>557.9</v>
      </c>
    </row>
    <row r="122" spans="1:11" x14ac:dyDescent="0.3">
      <c r="A122">
        <v>34</v>
      </c>
      <c r="B122">
        <v>23019</v>
      </c>
      <c r="C122">
        <v>-54.6</v>
      </c>
      <c r="D122">
        <v>-86.6</v>
      </c>
      <c r="E122">
        <v>1</v>
      </c>
      <c r="F122">
        <v>0.01</v>
      </c>
      <c r="G122">
        <v>75</v>
      </c>
      <c r="H122">
        <v>22</v>
      </c>
      <c r="I122">
        <v>574.20000000000005</v>
      </c>
      <c r="J122">
        <v>574.29999999999995</v>
      </c>
      <c r="K122">
        <v>574.20000000000005</v>
      </c>
    </row>
    <row r="123" spans="1:11" x14ac:dyDescent="0.3">
      <c r="A123">
        <v>33</v>
      </c>
      <c r="B123">
        <v>23210</v>
      </c>
      <c r="C123">
        <v>-54.8</v>
      </c>
      <c r="D123">
        <v>-86.8</v>
      </c>
      <c r="E123">
        <v>1</v>
      </c>
      <c r="F123">
        <v>0.01</v>
      </c>
      <c r="G123">
        <v>95</v>
      </c>
      <c r="H123">
        <v>21</v>
      </c>
      <c r="I123">
        <v>578.6</v>
      </c>
      <c r="J123">
        <v>578.70000000000005</v>
      </c>
      <c r="K123">
        <v>578.6</v>
      </c>
    </row>
    <row r="124" spans="1:11" x14ac:dyDescent="0.3">
      <c r="A124">
        <v>32.5</v>
      </c>
      <c r="B124">
        <v>23308</v>
      </c>
      <c r="C124">
        <v>-54.9</v>
      </c>
      <c r="D124">
        <v>-86.9</v>
      </c>
      <c r="E124">
        <v>1</v>
      </c>
      <c r="F124">
        <v>0.01</v>
      </c>
      <c r="G124">
        <v>88</v>
      </c>
      <c r="H124">
        <v>20</v>
      </c>
      <c r="I124">
        <v>580.9</v>
      </c>
      <c r="J124">
        <v>581</v>
      </c>
      <c r="K124">
        <v>580.9</v>
      </c>
    </row>
    <row r="125" spans="1:11" x14ac:dyDescent="0.3">
      <c r="A125">
        <v>31</v>
      </c>
      <c r="B125">
        <v>23610</v>
      </c>
      <c r="C125">
        <v>-54.3</v>
      </c>
      <c r="D125">
        <v>-86.3</v>
      </c>
      <c r="E125">
        <v>1</v>
      </c>
      <c r="F125">
        <v>0.01</v>
      </c>
      <c r="G125">
        <v>65</v>
      </c>
      <c r="H125">
        <v>17</v>
      </c>
      <c r="I125">
        <v>590.4</v>
      </c>
      <c r="J125">
        <v>590.5</v>
      </c>
      <c r="K125">
        <v>590.4</v>
      </c>
    </row>
    <row r="126" spans="1:11" x14ac:dyDescent="0.3">
      <c r="A126">
        <v>30</v>
      </c>
      <c r="B126">
        <v>23820</v>
      </c>
      <c r="C126">
        <v>-53.9</v>
      </c>
      <c r="D126">
        <v>-85.9</v>
      </c>
      <c r="E126">
        <v>1</v>
      </c>
      <c r="F126">
        <v>0.01</v>
      </c>
      <c r="G126">
        <v>60</v>
      </c>
      <c r="H126">
        <v>24</v>
      </c>
      <c r="I126">
        <v>597.1</v>
      </c>
      <c r="J126">
        <v>597.20000000000005</v>
      </c>
      <c r="K126">
        <v>597.1</v>
      </c>
    </row>
    <row r="127" spans="1:11" x14ac:dyDescent="0.3">
      <c r="A127">
        <v>29.8</v>
      </c>
      <c r="B127">
        <v>23863</v>
      </c>
      <c r="C127">
        <v>-53.9</v>
      </c>
      <c r="D127">
        <v>-85.9</v>
      </c>
      <c r="E127">
        <v>1</v>
      </c>
      <c r="F127">
        <v>0.01</v>
      </c>
      <c r="G127">
        <v>60</v>
      </c>
      <c r="H127">
        <v>23</v>
      </c>
      <c r="I127">
        <v>598.20000000000005</v>
      </c>
      <c r="J127">
        <v>598.29999999999995</v>
      </c>
      <c r="K127">
        <v>598.20000000000005</v>
      </c>
    </row>
    <row r="128" spans="1:11" x14ac:dyDescent="0.3">
      <c r="A128">
        <v>28</v>
      </c>
      <c r="B128">
        <v>24261</v>
      </c>
      <c r="C128">
        <v>-54.5</v>
      </c>
      <c r="D128">
        <v>-86.2</v>
      </c>
      <c r="E128">
        <v>1</v>
      </c>
      <c r="F128">
        <v>0.01</v>
      </c>
      <c r="G128">
        <v>60</v>
      </c>
      <c r="H128">
        <v>18</v>
      </c>
      <c r="I128">
        <v>607.4</v>
      </c>
      <c r="J128">
        <v>607.5</v>
      </c>
      <c r="K128">
        <v>607.4</v>
      </c>
    </row>
    <row r="129" spans="1:11" x14ac:dyDescent="0.3">
      <c r="A129">
        <v>27</v>
      </c>
      <c r="B129">
        <v>24493</v>
      </c>
      <c r="C129">
        <v>-54.8</v>
      </c>
      <c r="D129">
        <v>-86.3</v>
      </c>
      <c r="E129">
        <v>1</v>
      </c>
      <c r="F129">
        <v>0.01</v>
      </c>
      <c r="G129">
        <v>60</v>
      </c>
      <c r="H129">
        <v>32</v>
      </c>
      <c r="I129">
        <v>612.9</v>
      </c>
      <c r="J129">
        <v>612.9</v>
      </c>
      <c r="K129">
        <v>612.9</v>
      </c>
    </row>
    <row r="130" spans="1:11" x14ac:dyDescent="0.3">
      <c r="A130">
        <v>25</v>
      </c>
      <c r="B130">
        <v>24984</v>
      </c>
      <c r="C130">
        <v>-55.5</v>
      </c>
      <c r="D130">
        <v>-86.6</v>
      </c>
      <c r="E130">
        <v>1</v>
      </c>
      <c r="F130">
        <v>0.01</v>
      </c>
      <c r="G130">
        <v>45</v>
      </c>
      <c r="H130">
        <v>29</v>
      </c>
      <c r="I130">
        <v>624.5</v>
      </c>
      <c r="J130">
        <v>624.6</v>
      </c>
      <c r="K130">
        <v>624.5</v>
      </c>
    </row>
    <row r="131" spans="1:11" x14ac:dyDescent="0.3">
      <c r="A131">
        <v>24.4</v>
      </c>
      <c r="B131">
        <v>25139</v>
      </c>
      <c r="C131">
        <v>-55.7</v>
      </c>
      <c r="D131">
        <v>-86.7</v>
      </c>
      <c r="E131">
        <v>1</v>
      </c>
      <c r="F131">
        <v>0.01</v>
      </c>
      <c r="G131">
        <v>51</v>
      </c>
      <c r="H131">
        <v>30</v>
      </c>
      <c r="I131">
        <v>628.20000000000005</v>
      </c>
      <c r="J131">
        <v>628.29999999999995</v>
      </c>
      <c r="K131">
        <v>628.20000000000005</v>
      </c>
    </row>
    <row r="132" spans="1:11" x14ac:dyDescent="0.3">
      <c r="A132">
        <v>24</v>
      </c>
      <c r="B132">
        <v>25245</v>
      </c>
      <c r="C132">
        <v>-55.5</v>
      </c>
      <c r="D132">
        <v>-86.6</v>
      </c>
      <c r="E132">
        <v>1</v>
      </c>
      <c r="F132">
        <v>0.01</v>
      </c>
      <c r="G132">
        <v>55</v>
      </c>
      <c r="H132">
        <v>30</v>
      </c>
      <c r="I132">
        <v>631.9</v>
      </c>
      <c r="J132">
        <v>632</v>
      </c>
      <c r="K132">
        <v>631.9</v>
      </c>
    </row>
    <row r="133" spans="1:11" x14ac:dyDescent="0.3">
      <c r="A133">
        <v>22</v>
      </c>
      <c r="B133">
        <v>25800</v>
      </c>
      <c r="C133">
        <v>-54.2</v>
      </c>
      <c r="D133">
        <v>-85.9</v>
      </c>
      <c r="E133">
        <v>1</v>
      </c>
      <c r="F133">
        <v>0.01</v>
      </c>
      <c r="G133">
        <v>45</v>
      </c>
      <c r="H133">
        <v>33</v>
      </c>
      <c r="I133">
        <v>651.6</v>
      </c>
      <c r="J133">
        <v>651.70000000000005</v>
      </c>
      <c r="K133">
        <v>651.6</v>
      </c>
    </row>
    <row r="134" spans="1:11" x14ac:dyDescent="0.3">
      <c r="A134">
        <v>21.3</v>
      </c>
      <c r="B134">
        <v>26007</v>
      </c>
      <c r="C134">
        <v>-53.7</v>
      </c>
      <c r="D134">
        <v>-85.7</v>
      </c>
      <c r="E134">
        <v>1</v>
      </c>
      <c r="F134">
        <v>0.01</v>
      </c>
      <c r="G134">
        <v>50</v>
      </c>
      <c r="H134">
        <v>33</v>
      </c>
      <c r="I134">
        <v>659.1</v>
      </c>
      <c r="J134">
        <v>659.2</v>
      </c>
      <c r="K134">
        <v>659.1</v>
      </c>
    </row>
    <row r="135" spans="1:11" x14ac:dyDescent="0.3">
      <c r="A135">
        <v>20</v>
      </c>
      <c r="B135">
        <v>26410</v>
      </c>
      <c r="C135">
        <v>-54.7</v>
      </c>
      <c r="D135">
        <v>-86.7</v>
      </c>
      <c r="E135">
        <v>1</v>
      </c>
      <c r="F135">
        <v>0.01</v>
      </c>
      <c r="G135">
        <v>60</v>
      </c>
      <c r="H135">
        <v>33</v>
      </c>
      <c r="I135">
        <v>668</v>
      </c>
      <c r="J135">
        <v>668.1</v>
      </c>
      <c r="K135">
        <v>668</v>
      </c>
    </row>
    <row r="136" spans="1:11" x14ac:dyDescent="0.3">
      <c r="A136">
        <v>19</v>
      </c>
      <c r="B136">
        <v>26737</v>
      </c>
      <c r="C136">
        <v>-55.5</v>
      </c>
      <c r="D136">
        <v>-86.7</v>
      </c>
      <c r="E136">
        <v>1</v>
      </c>
      <c r="F136">
        <v>0.01</v>
      </c>
      <c r="G136">
        <v>55</v>
      </c>
      <c r="H136">
        <v>29</v>
      </c>
      <c r="I136">
        <v>675.5</v>
      </c>
      <c r="J136">
        <v>675.6</v>
      </c>
      <c r="K136">
        <v>675.5</v>
      </c>
    </row>
    <row r="137" spans="1:11" x14ac:dyDescent="0.3">
      <c r="A137">
        <v>18.7</v>
      </c>
      <c r="B137">
        <v>26839</v>
      </c>
      <c r="C137">
        <v>-55.7</v>
      </c>
      <c r="D137">
        <v>-86.7</v>
      </c>
      <c r="E137">
        <v>1</v>
      </c>
      <c r="F137">
        <v>0.01</v>
      </c>
      <c r="G137">
        <v>56</v>
      </c>
      <c r="H137">
        <v>28</v>
      </c>
      <c r="I137">
        <v>677.8</v>
      </c>
      <c r="J137">
        <v>678</v>
      </c>
      <c r="K137">
        <v>677.8</v>
      </c>
    </row>
    <row r="138" spans="1:11" x14ac:dyDescent="0.3">
      <c r="A138">
        <v>18</v>
      </c>
      <c r="B138">
        <v>27083</v>
      </c>
      <c r="C138">
        <v>-55.2</v>
      </c>
      <c r="D138">
        <v>-86.4</v>
      </c>
      <c r="E138">
        <v>1</v>
      </c>
      <c r="F138">
        <v>0.01</v>
      </c>
      <c r="G138">
        <v>60</v>
      </c>
      <c r="H138">
        <v>26</v>
      </c>
      <c r="I138">
        <v>687</v>
      </c>
      <c r="J138">
        <v>687.1</v>
      </c>
      <c r="K138">
        <v>687</v>
      </c>
    </row>
    <row r="139" spans="1:11" x14ac:dyDescent="0.3">
      <c r="A139">
        <v>17</v>
      </c>
      <c r="B139">
        <v>27449</v>
      </c>
      <c r="C139">
        <v>-54.4</v>
      </c>
      <c r="D139">
        <v>-86</v>
      </c>
      <c r="E139">
        <v>1</v>
      </c>
      <c r="F139">
        <v>0.01</v>
      </c>
      <c r="G139">
        <v>70</v>
      </c>
      <c r="H139">
        <v>38</v>
      </c>
      <c r="I139">
        <v>700.9</v>
      </c>
      <c r="J139">
        <v>701</v>
      </c>
      <c r="K139">
        <v>700.9</v>
      </c>
    </row>
    <row r="140" spans="1:11" x14ac:dyDescent="0.3">
      <c r="A140">
        <v>16</v>
      </c>
      <c r="B140">
        <v>27837</v>
      </c>
      <c r="C140">
        <v>-53.5</v>
      </c>
      <c r="D140">
        <v>-85.5</v>
      </c>
      <c r="E140">
        <v>1</v>
      </c>
      <c r="F140">
        <v>0.02</v>
      </c>
      <c r="G140">
        <v>80</v>
      </c>
      <c r="H140">
        <v>33</v>
      </c>
      <c r="I140">
        <v>715.9</v>
      </c>
      <c r="J140">
        <v>716.1</v>
      </c>
      <c r="K140">
        <v>715.9</v>
      </c>
    </row>
    <row r="141" spans="1:11" x14ac:dyDescent="0.3">
      <c r="A141">
        <v>15</v>
      </c>
      <c r="B141">
        <v>28251</v>
      </c>
      <c r="C141">
        <v>-55</v>
      </c>
      <c r="D141">
        <v>-86.2</v>
      </c>
      <c r="E141">
        <v>1</v>
      </c>
      <c r="F141">
        <v>0.02</v>
      </c>
      <c r="G141">
        <v>85</v>
      </c>
      <c r="H141">
        <v>36</v>
      </c>
      <c r="I141">
        <v>724.3</v>
      </c>
      <c r="J141">
        <v>724.4</v>
      </c>
      <c r="K141">
        <v>724.3</v>
      </c>
    </row>
    <row r="142" spans="1:11" x14ac:dyDescent="0.3">
      <c r="A142">
        <v>14.8</v>
      </c>
      <c r="B142">
        <v>28337</v>
      </c>
      <c r="C142">
        <v>-55.3</v>
      </c>
      <c r="D142">
        <v>-86.3</v>
      </c>
      <c r="E142">
        <v>1</v>
      </c>
      <c r="F142">
        <v>0.02</v>
      </c>
      <c r="G142">
        <v>80</v>
      </c>
      <c r="H142">
        <v>36</v>
      </c>
      <c r="I142">
        <v>726</v>
      </c>
      <c r="J142">
        <v>726.2</v>
      </c>
      <c r="K142">
        <v>726</v>
      </c>
    </row>
    <row r="143" spans="1:11" x14ac:dyDescent="0.3">
      <c r="A143">
        <v>14</v>
      </c>
      <c r="B143">
        <v>28693</v>
      </c>
      <c r="C143">
        <v>-54</v>
      </c>
      <c r="D143">
        <v>-86.2</v>
      </c>
      <c r="E143">
        <v>1</v>
      </c>
      <c r="F143">
        <v>0.02</v>
      </c>
      <c r="G143">
        <v>60</v>
      </c>
      <c r="H143">
        <v>37</v>
      </c>
      <c r="I143">
        <v>742.1</v>
      </c>
      <c r="J143">
        <v>742.3</v>
      </c>
      <c r="K143">
        <v>742.1</v>
      </c>
    </row>
    <row r="144" spans="1:11" x14ac:dyDescent="0.3">
      <c r="A144">
        <v>13.5</v>
      </c>
      <c r="B144">
        <v>28926</v>
      </c>
      <c r="C144">
        <v>-53.1</v>
      </c>
      <c r="D144">
        <v>-86.1</v>
      </c>
      <c r="E144">
        <v>1</v>
      </c>
      <c r="F144">
        <v>0.02</v>
      </c>
      <c r="G144">
        <v>58</v>
      </c>
      <c r="H144">
        <v>37</v>
      </c>
      <c r="I144">
        <v>752.9</v>
      </c>
      <c r="J144">
        <v>753.1</v>
      </c>
      <c r="K144">
        <v>752.9</v>
      </c>
    </row>
    <row r="145" spans="1:11" x14ac:dyDescent="0.3">
      <c r="A145">
        <v>13</v>
      </c>
      <c r="B145">
        <v>29169</v>
      </c>
      <c r="C145">
        <v>-53.6</v>
      </c>
      <c r="D145">
        <v>-85.8</v>
      </c>
      <c r="E145">
        <v>1</v>
      </c>
      <c r="F145">
        <v>0.02</v>
      </c>
      <c r="G145">
        <v>55</v>
      </c>
      <c r="H145">
        <v>37</v>
      </c>
      <c r="I145">
        <v>759.3</v>
      </c>
      <c r="J145">
        <v>759.5</v>
      </c>
      <c r="K145">
        <v>759.3</v>
      </c>
    </row>
    <row r="146" spans="1:11" x14ac:dyDescent="0.3">
      <c r="A146">
        <v>12.9</v>
      </c>
      <c r="B146">
        <v>29219</v>
      </c>
      <c r="C146">
        <v>-53.7</v>
      </c>
      <c r="D146">
        <v>-85.7</v>
      </c>
      <c r="E146">
        <v>1</v>
      </c>
      <c r="F146">
        <v>0.02</v>
      </c>
      <c r="G146">
        <v>56</v>
      </c>
      <c r="H146">
        <v>37</v>
      </c>
      <c r="I146">
        <v>760.6</v>
      </c>
      <c r="J146">
        <v>760.9</v>
      </c>
      <c r="K146">
        <v>760.6</v>
      </c>
    </row>
    <row r="147" spans="1:11" x14ac:dyDescent="0.3">
      <c r="A147">
        <v>12.7</v>
      </c>
      <c r="B147">
        <v>29319</v>
      </c>
      <c r="C147">
        <v>-52.1</v>
      </c>
      <c r="D147">
        <v>-85.1</v>
      </c>
      <c r="E147">
        <v>1</v>
      </c>
      <c r="F147">
        <v>0.02</v>
      </c>
      <c r="G147">
        <v>58</v>
      </c>
      <c r="H147">
        <v>37</v>
      </c>
      <c r="I147">
        <v>769.6</v>
      </c>
      <c r="J147">
        <v>769.9</v>
      </c>
      <c r="K147">
        <v>769.6</v>
      </c>
    </row>
    <row r="148" spans="1:11" x14ac:dyDescent="0.3">
      <c r="A148">
        <v>12.3</v>
      </c>
      <c r="B148">
        <v>29526</v>
      </c>
      <c r="C148">
        <v>-53.3</v>
      </c>
      <c r="D148">
        <v>-85.3</v>
      </c>
      <c r="E148">
        <v>1</v>
      </c>
      <c r="F148">
        <v>0.02</v>
      </c>
      <c r="G148">
        <v>62</v>
      </c>
      <c r="H148">
        <v>37</v>
      </c>
      <c r="I148">
        <v>772.5</v>
      </c>
      <c r="J148">
        <v>772.7</v>
      </c>
      <c r="K148">
        <v>772.5</v>
      </c>
    </row>
    <row r="149" spans="1:11" x14ac:dyDescent="0.3">
      <c r="A149">
        <v>12</v>
      </c>
      <c r="B149">
        <v>29685</v>
      </c>
      <c r="C149">
        <v>-53.2</v>
      </c>
      <c r="D149">
        <v>-85.2</v>
      </c>
      <c r="E149">
        <v>1</v>
      </c>
      <c r="F149">
        <v>0.02</v>
      </c>
      <c r="G149">
        <v>65</v>
      </c>
      <c r="H149">
        <v>37</v>
      </c>
      <c r="I149">
        <v>778.3</v>
      </c>
      <c r="J149">
        <v>778.6</v>
      </c>
      <c r="K149">
        <v>778.3</v>
      </c>
    </row>
    <row r="150" spans="1:11" x14ac:dyDescent="0.3">
      <c r="A150">
        <v>11.3</v>
      </c>
      <c r="B150">
        <v>30073</v>
      </c>
      <c r="C150">
        <v>-52.9</v>
      </c>
      <c r="D150">
        <v>-84.9</v>
      </c>
      <c r="E150">
        <v>1</v>
      </c>
      <c r="F150">
        <v>0.03</v>
      </c>
      <c r="G150">
        <v>58</v>
      </c>
      <c r="H150">
        <v>46</v>
      </c>
      <c r="I150">
        <v>792.8</v>
      </c>
      <c r="J150">
        <v>793.1</v>
      </c>
      <c r="K150">
        <v>792.8</v>
      </c>
    </row>
    <row r="151" spans="1:11" x14ac:dyDescent="0.3">
      <c r="A151">
        <v>11</v>
      </c>
      <c r="B151">
        <v>30247</v>
      </c>
      <c r="C151">
        <v>-51</v>
      </c>
      <c r="D151">
        <v>-84.5</v>
      </c>
      <c r="E151">
        <v>1</v>
      </c>
      <c r="F151">
        <v>0.03</v>
      </c>
      <c r="G151">
        <v>55</v>
      </c>
      <c r="H151">
        <v>50</v>
      </c>
      <c r="I151">
        <v>806</v>
      </c>
      <c r="J151">
        <v>806.4</v>
      </c>
      <c r="K151">
        <v>806</v>
      </c>
    </row>
    <row r="152" spans="1:11" x14ac:dyDescent="0.3">
      <c r="A152">
        <v>10.9</v>
      </c>
      <c r="B152">
        <v>30306</v>
      </c>
      <c r="C152">
        <v>-50.3</v>
      </c>
      <c r="D152">
        <v>-84.3</v>
      </c>
      <c r="E152">
        <v>1</v>
      </c>
      <c r="F152">
        <v>0.03</v>
      </c>
      <c r="G152">
        <v>55</v>
      </c>
      <c r="H152">
        <v>49</v>
      </c>
      <c r="I152">
        <v>810.5</v>
      </c>
      <c r="J152">
        <v>810.9</v>
      </c>
      <c r="K152">
        <v>810.5</v>
      </c>
    </row>
    <row r="153" spans="1:11" x14ac:dyDescent="0.3">
      <c r="A153">
        <v>10.6</v>
      </c>
      <c r="B153">
        <v>30488</v>
      </c>
      <c r="C153">
        <v>-50.7</v>
      </c>
      <c r="D153">
        <v>-83.7</v>
      </c>
      <c r="E153">
        <v>1</v>
      </c>
      <c r="F153">
        <v>0.03</v>
      </c>
      <c r="G153">
        <v>55</v>
      </c>
      <c r="H153">
        <v>47</v>
      </c>
      <c r="I153">
        <v>815.5</v>
      </c>
      <c r="J153">
        <v>815.9</v>
      </c>
      <c r="K153">
        <v>815.5</v>
      </c>
    </row>
    <row r="154" spans="1:11" x14ac:dyDescent="0.3">
      <c r="A154">
        <v>10.1</v>
      </c>
      <c r="B154">
        <v>30805</v>
      </c>
      <c r="C154">
        <v>-48.7</v>
      </c>
      <c r="D154">
        <v>-82.7</v>
      </c>
      <c r="E154">
        <v>1</v>
      </c>
      <c r="F154">
        <v>0.04</v>
      </c>
      <c r="G154">
        <v>55</v>
      </c>
      <c r="H154">
        <v>44</v>
      </c>
      <c r="I154">
        <v>834.3</v>
      </c>
      <c r="J154">
        <v>834.8</v>
      </c>
      <c r="K154">
        <v>834.3</v>
      </c>
    </row>
    <row r="155" spans="1:11" x14ac:dyDescent="0.3">
      <c r="A155">
        <v>10</v>
      </c>
      <c r="B155">
        <v>30870</v>
      </c>
      <c r="C155">
        <v>-48.7</v>
      </c>
      <c r="D155">
        <v>-82.7</v>
      </c>
      <c r="E155">
        <v>1</v>
      </c>
      <c r="F155">
        <v>0.04</v>
      </c>
      <c r="G155">
        <v>55</v>
      </c>
      <c r="H155">
        <v>43</v>
      </c>
      <c r="I155">
        <v>836.7</v>
      </c>
      <c r="J155">
        <v>837.2</v>
      </c>
      <c r="K155">
        <v>836.7</v>
      </c>
    </row>
    <row r="156" spans="1:11" x14ac:dyDescent="0.3">
      <c r="A156">
        <v>9</v>
      </c>
      <c r="B156">
        <v>31562</v>
      </c>
      <c r="C156">
        <v>-48.7</v>
      </c>
      <c r="D156">
        <v>-82.7</v>
      </c>
      <c r="E156">
        <v>1</v>
      </c>
      <c r="F156">
        <v>0.05</v>
      </c>
      <c r="G156">
        <v>65</v>
      </c>
      <c r="H156">
        <v>36</v>
      </c>
      <c r="I156">
        <v>862.2</v>
      </c>
      <c r="J156">
        <v>862.9</v>
      </c>
      <c r="K156">
        <v>862.2</v>
      </c>
    </row>
    <row r="157" spans="1:11" x14ac:dyDescent="0.3">
      <c r="A157">
        <v>8.9</v>
      </c>
      <c r="B157">
        <v>31636</v>
      </c>
      <c r="C157">
        <v>-48.7</v>
      </c>
      <c r="D157">
        <v>-82.7</v>
      </c>
      <c r="E157">
        <v>1</v>
      </c>
      <c r="F157">
        <v>0.05</v>
      </c>
      <c r="G157">
        <v>66</v>
      </c>
      <c r="H157">
        <v>36</v>
      </c>
      <c r="I157">
        <v>865</v>
      </c>
      <c r="J157">
        <v>865.6</v>
      </c>
      <c r="K157">
        <v>865</v>
      </c>
    </row>
    <row r="158" spans="1:11" x14ac:dyDescent="0.3">
      <c r="A158">
        <v>8.4</v>
      </c>
      <c r="B158">
        <v>32014</v>
      </c>
      <c r="C158">
        <v>-50.3</v>
      </c>
      <c r="D158">
        <v>-83.3</v>
      </c>
      <c r="E158">
        <v>1</v>
      </c>
      <c r="F158">
        <v>0.05</v>
      </c>
      <c r="G158">
        <v>71</v>
      </c>
      <c r="H158">
        <v>39</v>
      </c>
      <c r="I158">
        <v>873.1</v>
      </c>
      <c r="J158">
        <v>873.7</v>
      </c>
      <c r="K158">
        <v>873.1</v>
      </c>
    </row>
    <row r="159" spans="1:11" x14ac:dyDescent="0.3">
      <c r="A159">
        <v>8.3000000000000007</v>
      </c>
      <c r="B159">
        <v>32093</v>
      </c>
      <c r="C159">
        <v>-48.1</v>
      </c>
      <c r="D159">
        <v>-82.1</v>
      </c>
      <c r="E159">
        <v>1</v>
      </c>
      <c r="F159">
        <v>0.06</v>
      </c>
      <c r="G159">
        <v>72</v>
      </c>
      <c r="H159">
        <v>39</v>
      </c>
      <c r="I159">
        <v>884.8</v>
      </c>
      <c r="J159">
        <v>885.5</v>
      </c>
      <c r="K159">
        <v>884.8</v>
      </c>
    </row>
    <row r="160" spans="1:11" x14ac:dyDescent="0.3">
      <c r="A160">
        <v>8</v>
      </c>
      <c r="B160">
        <v>32335</v>
      </c>
      <c r="C160">
        <v>-48</v>
      </c>
      <c r="D160">
        <v>-82.3</v>
      </c>
      <c r="E160">
        <v>1</v>
      </c>
      <c r="F160">
        <v>0.06</v>
      </c>
      <c r="G160">
        <v>75</v>
      </c>
      <c r="H160">
        <v>41</v>
      </c>
      <c r="I160">
        <v>894.7</v>
      </c>
      <c r="J160">
        <v>895.5</v>
      </c>
      <c r="K160">
        <v>894.7</v>
      </c>
    </row>
    <row r="161" spans="1:9" x14ac:dyDescent="0.3">
      <c r="A161">
        <v>7.5</v>
      </c>
      <c r="B161">
        <v>32761</v>
      </c>
      <c r="C161">
        <v>-47.7</v>
      </c>
      <c r="D161">
        <v>-82.7</v>
      </c>
      <c r="E161">
        <v>1</v>
      </c>
      <c r="F161">
        <v>0.06</v>
      </c>
      <c r="G161">
        <v>912.4</v>
      </c>
      <c r="H161">
        <v>913.2</v>
      </c>
      <c r="I161">
        <v>912.4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Camborne_calculations_temp</vt:lpstr>
      <vt:lpstr>Plots</vt:lpstr>
      <vt:lpstr>Camborne_calc_wind</vt:lpstr>
      <vt:lpstr>Camb_obs29March</vt:lpstr>
      <vt:lpstr>Camb_obs30March</vt:lpstr>
      <vt:lpstr>Camb_obs31March</vt:lpstr>
      <vt:lpstr>Camb_obs01April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2018-06-19T12:46:43Z</dcterms:modified>
</cp:coreProperties>
</file>